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Novira-Financial-4\Desktop\"/>
    </mc:Choice>
  </mc:AlternateContent>
  <xr:revisionPtr revIDLastSave="0" documentId="13_ncr:1_{476DD8FA-25C1-4820-AE44-34EF9B6A402A}" xr6:coauthVersionLast="47" xr6:coauthVersionMax="47" xr10:uidLastSave="{00000000-0000-0000-0000-000000000000}"/>
  <bookViews>
    <workbookView xWindow="-21720" yWindow="-1035" windowWidth="21840" windowHeight="13140" activeTab="12" xr2:uid="{00000000-000D-0000-FFFF-FFFF00000000}"/>
  </bookViews>
  <sheets>
    <sheet name="1" sheetId="16" r:id="rId1"/>
    <sheet name="2" sheetId="1" r:id="rId2"/>
    <sheet name="3" sheetId="3" r:id="rId3"/>
    <sheet name="4" sheetId="2" r:id="rId4"/>
    <sheet name="5" sheetId="11" r:id="rId5"/>
    <sheet name="6" sheetId="12" r:id="rId6"/>
    <sheet name="7" sheetId="13" r:id="rId7"/>
    <sheet name="8" sheetId="15" r:id="rId8"/>
    <sheet name="9" sheetId="14" r:id="rId9"/>
    <sheet name="10" sheetId="5" r:id="rId10"/>
    <sheet name="11" sheetId="6" r:id="rId11"/>
    <sheet name="12" sheetId="7" r:id="rId12"/>
    <sheet name="13" sheetId="8" r:id="rId13"/>
  </sheets>
  <definedNames>
    <definedName name="_xlnm.Print_Area" localSheetId="9">'10'!$A$1:$K$13</definedName>
    <definedName name="_xlnm.Print_Area" localSheetId="10">'11'!$A$1:$J$13</definedName>
    <definedName name="_xlnm.Print_Area" localSheetId="11">'12'!$A$1:$G$11</definedName>
    <definedName name="_xlnm.Print_Area" localSheetId="12">'13'!$A$1:$D$10</definedName>
    <definedName name="_xlnm.Print_Area" localSheetId="1">'2'!$A$1:$M$13</definedName>
    <definedName name="_xlnm.Print_Area" localSheetId="2">'3'!$A$1:$S$11</definedName>
    <definedName name="_xlnm.Print_Area" localSheetId="3">'4'!$A$1:$J$17</definedName>
    <definedName name="_xlnm.Print_Area" localSheetId="4">'5'!$A$1:$E$14</definedName>
    <definedName name="_xlnm.Print_Area" localSheetId="5">'6'!$A$1:$J$11</definedName>
    <definedName name="_xlnm.Print_Area" localSheetId="6">'7'!$A$1:$J$11</definedName>
    <definedName name="_xlnm.Print_Area" localSheetId="7">'8'!$A$1:$I$15</definedName>
    <definedName name="_xlnm.Print_Area" localSheetId="8">'9'!$A$1:$I$15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5" l="1"/>
  <c r="K10" i="5"/>
  <c r="E9" i="11"/>
  <c r="E7" i="11"/>
  <c r="E11" i="11" s="1"/>
  <c r="D12" i="11"/>
  <c r="D7" i="11"/>
  <c r="C11" i="11"/>
  <c r="D9" i="11" s="1"/>
  <c r="D11" i="11" l="1"/>
  <c r="J15" i="2"/>
  <c r="J14" i="2"/>
  <c r="J13" i="2"/>
  <c r="M13" i="1"/>
</calcChain>
</file>

<file path=xl/sharedStrings.xml><?xml version="1.0" encoding="utf-8"?>
<sst xmlns="http://schemas.openxmlformats.org/spreadsheetml/2006/main" count="253" uniqueCount="103">
  <si>
    <t>صندوق سرمایه گذاری اختصاصی بازارگردانی گسترش نوویرا</t>
  </si>
  <si>
    <t xml:space="preserve">صورت وضعیت پرتفوی </t>
  </si>
  <si>
    <t>3-1- سرمایه‌گذاری در  سپرده‌ بانکی</t>
  </si>
  <si>
    <t>مشخصات حساب بانکی</t>
  </si>
  <si>
    <t>1400/03/15</t>
  </si>
  <si>
    <t>تغییرات طی دوره</t>
  </si>
  <si>
    <t>سپرده های بانکی</t>
  </si>
  <si>
    <t>شماره حساب</t>
  </si>
  <si>
    <t>نوع سپرده</t>
  </si>
  <si>
    <t>تاریخ افتتاح حساب</t>
  </si>
  <si>
    <t>نرخ سود علی الحساب</t>
  </si>
  <si>
    <t>مبلغ</t>
  </si>
  <si>
    <t>افزایش</t>
  </si>
  <si>
    <t>کاهش</t>
  </si>
  <si>
    <t>درصد به کل دارایی‌ها</t>
  </si>
  <si>
    <t>1007-10-810-707073861</t>
  </si>
  <si>
    <t>کوتاه مدت</t>
  </si>
  <si>
    <t>-</t>
  </si>
  <si>
    <t>جاری</t>
  </si>
  <si>
    <t>جمع</t>
  </si>
  <si>
    <t/>
  </si>
  <si>
    <t xml:space="preserve"> </t>
  </si>
  <si>
    <t xml:space="preserve"> صندوق سرمایه گذاری اختصاصی بازارگردانی گسترش نوویرا</t>
  </si>
  <si>
    <t>1- سرمایه گذاری ها</t>
  </si>
  <si>
    <t>1-1-سرمایه‌گذاری در سهام و حق تقدم سهام وصندوق‌های سرمایه‌گذاری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</si>
  <si>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</si>
  <si>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</si>
  <si>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</si>
  <si>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</si>
  <si>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</si>
  <si>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</si>
  <si>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</si>
  <si>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</si>
  <si>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</si>
  <si>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</si>
  <si>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ذوب آهن اصفهان (ذوب)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</si>
  <si>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</si>
  <si>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</si>
  <si>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</si>
  <si>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</si>
  <si>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</si>
  <si>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</si>
  <si>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</si>
  <si>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</si>
  <si>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</si>
  <si>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</si>
  <si>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 xml:space="preserve">صورت وضعیت پرتفوی
</t>
  </si>
  <si>
    <t xml:space="preserve">صورت وضعیت درآمدها 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</si>
  <si>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</si>
  <si>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</si>
  <si>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</si>
  <si>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</si>
  <si>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</si>
  <si>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</si>
  <si>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</si>
  <si>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</si>
  <si>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</si>
  <si>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</si>
  <si>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سایر درآمدها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</si>
  <si>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</si>
  <si>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</si>
  <si>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</si>
  <si>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</si>
  <si>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سود(زیان) حاصل از فروش اوراق بهادار</t>
  </si>
  <si>
    <t>شرح</t>
  </si>
  <si>
    <t>خالص بهای فروش</t>
  </si>
  <si>
    <t>ارزش دفتری</t>
  </si>
  <si>
    <t>سود و زیان ناشی از فروش</t>
  </si>
  <si>
    <t>ارزش دفتری برابر است با میانگین موزون خالص ارزش فروش هر سهم/ورقه در ابتدای دوره با خرید طی دوره ضربدر تعداد در پایان دوره</t>
  </si>
  <si>
    <t>2- درآمد حاصل از سرمایه گذاری ها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</si>
  <si>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</si>
  <si>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</si>
  <si>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</si>
  <si>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</si>
  <si>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</si>
  <si>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</si>
  <si>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</si>
  <si>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</si>
  <si>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</si>
  <si>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4-2</t>
  </si>
  <si>
    <t>درآمد سود سهام</t>
  </si>
  <si>
    <t>اطلاعات مجمع</t>
  </si>
  <si>
    <t>نام سهام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</si>
  <si>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</si>
  <si>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</si>
  <si>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</si>
  <si>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</si>
  <si>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</si>
  <si>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</si>
  <si>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</si>
  <si>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</si>
  <si>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</si>
  <si>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</si>
  <si>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درآمد ناشی از تغییر قیمت اوراق بهادار</t>
  </si>
  <si>
    <t>سود و زیان ناشی از تغییر قیمت</t>
  </si>
  <si>
    <t xml:space="preserve"> کوتاه مدت  خاورمیانه</t>
  </si>
  <si>
    <t xml:space="preserve"> جاری آینده</t>
  </si>
  <si>
    <t>برای ماه منتهی به 1400/04/14</t>
  </si>
  <si>
    <t>1400/04/14</t>
  </si>
  <si>
    <t xml:space="preserve">برای ماه منتهی به 1400/04/14
</t>
  </si>
  <si>
    <t>برای ماه منتهی به  1400/04/14</t>
  </si>
  <si>
    <t>از ابتدای سال مالی تا 1400/04/14</t>
  </si>
  <si>
    <t>از 1400/03/15 تا  1400/04/14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</si>
</sst>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(#,##0\);"/>
    <numFmt numFmtId="165" formatCode="#,##0.00;\(#,##0.00\);"/>
    <numFmt numFmtId="166" formatCode="0_);\(0\)"/>
  </numFmts>
  <fonts count="23">
    <font>
      <sz val="11"/>
      <color theme="1"/>
      <name val="Calibri"/>
      <family val="2"/>
      <scheme val="minor"/>
    </font>
    <font>
      <sz val="10"/>
      <color theme="1"/>
      <name val="Parastoo"/>
      <family val="2"/>
    </font>
    <font>
      <sz val="11"/>
      <color theme="1"/>
      <name val="Parastoo"/>
      <family val="2"/>
    </font>
    <font>
      <sz val="20"/>
      <color theme="1"/>
      <name val="Parastoo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  <font>
      <b/>
      <sz val="20"/>
      <color theme="8" tint="-0.499984740745262"/>
      <name val="B Nazanin"/>
      <charset val="178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b/>
      <sz val="14"/>
      <color theme="1"/>
      <name val="B Nazanin"/>
      <charset val="178"/>
    </font>
    <font>
      <b/>
      <u/>
      <sz val="14"/>
      <color theme="1"/>
      <name val="B Nazanin"/>
      <charset val="178"/>
    </font>
    <font>
      <b/>
      <u/>
      <sz val="14"/>
      <color indexed="8"/>
      <name val="B Nazanin"/>
      <charset val="178"/>
    </font>
    <font>
      <sz val="8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2"/>
      <color theme="0"/>
      <name val="B Nazanin"/>
      <charset val="178"/>
    </font>
    <font>
      <b/>
      <sz val="11"/>
      <color theme="1"/>
      <name val="B Nazanin"/>
      <charset val="178"/>
    </font>
    <font>
      <sz val="12"/>
      <color theme="0"/>
      <name val="B Nazanin"/>
      <charset val="178"/>
    </font>
    <font>
      <sz val="8"/>
      <color theme="0"/>
      <name val="Tahoma"/>
      <family val="2"/>
    </font>
    <font>
      <sz val="10"/>
      <color theme="0"/>
      <name val="Parastoo"/>
      <family val="2"/>
    </font>
    <font>
      <b/>
      <sz val="14"/>
      <color rgb="FF00B0F0"/>
      <name val="B Nazanin"/>
      <charset val="178"/>
    </font>
    <font>
      <sz val="11"/>
      <color theme="0"/>
      <name val="Parastoo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 applyNumberFormat="1" applyFont="1" applyFill="1" applyBorder="1"/>
    <xf numFmtId="0" fontId="1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3" fillId="0" borderId="0" xfId="0" applyNumberFormat="1" applyFont="1" applyFill="1" applyBorder="1" applyAlignment="1">
      <alignment vertical="top"/>
    </xf>
    <xf numFmtId="0" fontId="3" fillId="0" borderId="0" xfId="0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right" vertical="center" readingOrder="2"/>
    </xf>
    <xf numFmtId="0" fontId="4" fillId="0" borderId="0" xfId="0" applyNumberFormat="1" applyFont="1" applyFill="1" applyBorder="1" applyAlignment="1">
      <alignment horizontal="center" vertical="center" readingOrder="2"/>
    </xf>
    <xf numFmtId="0" fontId="4" fillId="0" borderId="0" xfId="0" applyNumberFormat="1" applyFont="1" applyFill="1" applyBorder="1" applyAlignment="1">
      <alignment horizontal="right" vertical="center" readingOrder="2"/>
    </xf>
    <xf numFmtId="164" fontId="4" fillId="0" borderId="0" xfId="0" applyNumberFormat="1" applyFont="1" applyFill="1" applyBorder="1" applyAlignment="1">
      <alignment horizontal="center" vertical="center" readingOrder="2"/>
    </xf>
    <xf numFmtId="165" fontId="4" fillId="0" borderId="0" xfId="0" applyNumberFormat="1" applyFont="1" applyFill="1" applyBorder="1" applyAlignment="1">
      <alignment horizontal="center" vertical="center" readingOrder="2"/>
    </xf>
    <xf numFmtId="0" fontId="2" fillId="0" borderId="0" xfId="0" applyNumberFormat="1" applyFont="1" applyFill="1" applyBorder="1" applyAlignment="1">
      <alignment vertical="center"/>
    </xf>
    <xf numFmtId="165" fontId="5" fillId="0" borderId="0" xfId="0" applyNumberFormat="1" applyFont="1" applyFill="1" applyBorder="1" applyAlignment="1">
      <alignment horizontal="center" vertical="center" readingOrder="2"/>
    </xf>
    <xf numFmtId="0" fontId="5" fillId="0" borderId="0" xfId="0" applyNumberFormat="1" applyFont="1" applyFill="1" applyBorder="1" applyAlignment="1">
      <alignment horizontal="right" vertical="center" readingOrder="1"/>
    </xf>
    <xf numFmtId="0" fontId="2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/>
    <xf numFmtId="0" fontId="8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/>
    <xf numFmtId="0" fontId="11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 readingOrder="2"/>
    </xf>
    <xf numFmtId="0" fontId="13" fillId="0" borderId="0" xfId="0" applyNumberFormat="1" applyFont="1" applyFill="1" applyBorder="1"/>
    <xf numFmtId="0" fontId="13" fillId="0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right" vertical="center"/>
    </xf>
    <xf numFmtId="165" fontId="13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wrapText="1"/>
    </xf>
    <xf numFmtId="166" fontId="8" fillId="0" borderId="0" xfId="0" applyNumberFormat="1" applyFont="1" applyFill="1" applyBorder="1" applyAlignment="1">
      <alignment horizontal="center" vertical="center"/>
    </xf>
    <xf numFmtId="37" fontId="8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 readingOrder="2"/>
    </xf>
    <xf numFmtId="0" fontId="13" fillId="0" borderId="1" xfId="0" applyNumberFormat="1" applyFont="1" applyFill="1" applyBorder="1" applyAlignment="1">
      <alignment horizont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 readingOrder="2"/>
    </xf>
    <xf numFmtId="0" fontId="13" fillId="2" borderId="0" xfId="0" applyNumberFormat="1" applyFont="1" applyFill="1" applyBorder="1" applyAlignment="1">
      <alignment wrapText="1"/>
    </xf>
    <xf numFmtId="0" fontId="13" fillId="2" borderId="0" xfId="0" applyNumberFormat="1" applyFont="1" applyFill="1" applyBorder="1" applyAlignment="1">
      <alignment horizontal="center" vertical="center" wrapText="1" readingOrder="2"/>
    </xf>
    <xf numFmtId="0" fontId="13" fillId="0" borderId="0" xfId="0" applyNumberFormat="1" applyFont="1" applyFill="1" applyBorder="1" applyAlignment="1">
      <alignment vertical="center" wrapText="1"/>
    </xf>
    <xf numFmtId="0" fontId="16" fillId="0" borderId="0" xfId="0" applyNumberFormat="1" applyFont="1" applyFill="1" applyBorder="1"/>
    <xf numFmtId="0" fontId="13" fillId="0" borderId="3" xfId="0" applyNumberFormat="1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horizontal="center" vertical="center" readingOrder="2"/>
    </xf>
    <xf numFmtId="0" fontId="17" fillId="0" borderId="0" xfId="0" applyNumberFormat="1" applyFont="1" applyFill="1" applyBorder="1" applyAlignment="1">
      <alignment vertical="center"/>
    </xf>
    <xf numFmtId="0" fontId="17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readingOrder="2"/>
    </xf>
    <xf numFmtId="0" fontId="15" fillId="0" borderId="0" xfId="0" applyNumberFormat="1" applyFont="1" applyFill="1" applyBorder="1" applyAlignment="1">
      <alignment horizontal="right" vertical="center" readingOrder="1"/>
    </xf>
    <xf numFmtId="165" fontId="15" fillId="0" borderId="0" xfId="0" applyNumberFormat="1" applyFont="1" applyFill="1" applyBorder="1" applyAlignment="1">
      <alignment horizontal="center" vertical="center" readingOrder="2"/>
    </xf>
    <xf numFmtId="0" fontId="14" fillId="0" borderId="1" xfId="0" applyNumberFormat="1" applyFont="1" applyFill="1" applyBorder="1" applyAlignment="1">
      <alignment horizontal="right" vertical="center" readingOrder="2"/>
    </xf>
    <xf numFmtId="0" fontId="13" fillId="0" borderId="2" xfId="0" applyNumberFormat="1" applyFont="1" applyFill="1" applyBorder="1" applyAlignment="1">
      <alignment horizontal="center" vertical="center" wrapText="1" readingOrder="2"/>
    </xf>
    <xf numFmtId="0" fontId="13" fillId="0" borderId="1" xfId="0" applyNumberFormat="1" applyFont="1" applyFill="1" applyBorder="1" applyAlignment="1">
      <alignment horizontal="right" vertical="center" readingOrder="2"/>
    </xf>
    <xf numFmtId="10" fontId="8" fillId="0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18" fillId="0" borderId="0" xfId="0" applyNumberFormat="1" applyFont="1" applyFill="1" applyBorder="1" applyAlignment="1">
      <alignment horizontal="center" vertical="center"/>
    </xf>
    <xf numFmtId="37" fontId="18" fillId="0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vertical="center"/>
    </xf>
    <xf numFmtId="10" fontId="8" fillId="0" borderId="0" xfId="0" applyNumberFormat="1" applyFont="1" applyFill="1" applyBorder="1" applyAlignment="1">
      <alignment horizontal="center" vertical="center" readingOrder="2"/>
    </xf>
    <xf numFmtId="10" fontId="19" fillId="0" borderId="0" xfId="0" applyNumberFormat="1" applyFont="1" applyFill="1" applyBorder="1" applyAlignment="1">
      <alignment horizontal="center" vertical="center" readingOrder="2"/>
    </xf>
    <xf numFmtId="10" fontId="20" fillId="0" borderId="0" xfId="0" applyNumberFormat="1" applyFont="1" applyFill="1" applyBorder="1" applyAlignment="1">
      <alignment vertical="center"/>
    </xf>
    <xf numFmtId="10" fontId="11" fillId="0" borderId="0" xfId="0" applyNumberFormat="1" applyFont="1" applyFill="1" applyBorder="1" applyAlignment="1">
      <alignment vertical="center"/>
    </xf>
    <xf numFmtId="10" fontId="13" fillId="0" borderId="1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horizontal="center" vertical="center"/>
    </xf>
    <xf numFmtId="37" fontId="13" fillId="0" borderId="1" xfId="0" applyNumberFormat="1" applyFont="1" applyFill="1" applyBorder="1" applyAlignment="1">
      <alignment vertical="center"/>
    </xf>
    <xf numFmtId="37" fontId="13" fillId="0" borderId="1" xfId="0" applyNumberFormat="1" applyFont="1" applyFill="1" applyBorder="1" applyAlignment="1">
      <alignment vertical="center" readingOrder="2"/>
    </xf>
    <xf numFmtId="37" fontId="4" fillId="0" borderId="0" xfId="0" applyNumberFormat="1" applyFont="1" applyFill="1" applyBorder="1" applyAlignment="1">
      <alignment horizontal="center" vertical="center" readingOrder="2"/>
    </xf>
    <xf numFmtId="37" fontId="1" fillId="0" borderId="0" xfId="0" applyNumberFormat="1" applyFont="1" applyFill="1" applyBorder="1" applyAlignment="1">
      <alignment vertical="center"/>
    </xf>
    <xf numFmtId="39" fontId="8" fillId="0" borderId="0" xfId="0" applyNumberFormat="1" applyFont="1" applyFill="1" applyBorder="1" applyAlignment="1">
      <alignment vertical="center"/>
    </xf>
    <xf numFmtId="10" fontId="13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horizontal="center" vertical="center" readingOrder="2"/>
    </xf>
    <xf numFmtId="165" fontId="19" fillId="0" borderId="0" xfId="0" applyNumberFormat="1" applyFont="1" applyFill="1" applyBorder="1" applyAlignment="1">
      <alignment horizontal="center" vertical="center" readingOrder="2"/>
    </xf>
    <xf numFmtId="0" fontId="11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top" wrapText="1"/>
    </xf>
    <xf numFmtId="0" fontId="11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 readingOrder="2"/>
    </xf>
    <xf numFmtId="0" fontId="13" fillId="0" borderId="1" xfId="0" applyNumberFormat="1" applyFont="1" applyFill="1" applyBorder="1" applyAlignment="1">
      <alignment horizontal="center" vertical="center" readingOrder="2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readingOrder="2"/>
    </xf>
    <xf numFmtId="0" fontId="21" fillId="0" borderId="0" xfId="0" applyNumberFormat="1" applyFont="1" applyFill="1" applyBorder="1" applyAlignment="1">
      <alignment horizontal="right" vertical="center" readingOrder="2"/>
    </xf>
    <xf numFmtId="0" fontId="13" fillId="0" borderId="1" xfId="0" applyNumberFormat="1" applyFont="1" applyFill="1" applyBorder="1" applyAlignment="1">
      <alignment horizontal="center" vertical="center"/>
    </xf>
    <xf numFmtId="10" fontId="13" fillId="0" borderId="2" xfId="0" applyNumberFormat="1" applyFont="1" applyFill="1" applyBorder="1" applyAlignment="1">
      <alignment horizontal="center" vertical="center" wrapText="1" readingOrder="2"/>
    </xf>
    <xf numFmtId="10" fontId="13" fillId="0" borderId="1" xfId="0" applyNumberFormat="1" applyFont="1" applyFill="1" applyBorder="1" applyAlignment="1">
      <alignment horizontal="center" vertical="center" wrapText="1" readingOrder="2"/>
    </xf>
    <xf numFmtId="0" fontId="11" fillId="0" borderId="0" xfId="0" applyNumberFormat="1" applyFont="1" applyFill="1" applyBorder="1" applyAlignment="1">
      <alignment horizontal="center" vertical="center"/>
    </xf>
    <xf numFmtId="37" fontId="13" fillId="0" borderId="2" xfId="0" applyNumberFormat="1" applyFont="1" applyFill="1" applyBorder="1" applyAlignment="1">
      <alignment horizontal="center" vertical="center" wrapText="1"/>
    </xf>
    <xf numFmtId="37" fontId="13" fillId="0" borderId="1" xfId="0" applyNumberFormat="1" applyFont="1" applyFill="1" applyBorder="1" applyAlignment="1">
      <alignment horizontal="center" vertical="center" wrapText="1"/>
    </xf>
    <xf numFmtId="37" fontId="4" fillId="0" borderId="0" xfId="0" applyNumberFormat="1" applyFont="1" applyFill="1" applyBorder="1" applyAlignment="1">
      <alignment horizontal="center" vertical="center" readingOrder="2"/>
    </xf>
    <xf numFmtId="37" fontId="13" fillId="0" borderId="1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 readingOrder="2"/>
    </xf>
    <xf numFmtId="0" fontId="13" fillId="0" borderId="0" xfId="0" applyNumberFormat="1" applyFont="1" applyFill="1" applyBorder="1" applyAlignment="1">
      <alignment horizontal="center" vertical="center" wrapText="1" readingOrder="2"/>
    </xf>
    <xf numFmtId="37" fontId="13" fillId="0" borderId="2" xfId="0" applyNumberFormat="1" applyFont="1" applyFill="1" applyBorder="1" applyAlignment="1">
      <alignment horizontal="center" vertical="center" wrapText="1" readingOrder="2"/>
    </xf>
    <xf numFmtId="37" fontId="13" fillId="0" borderId="1" xfId="0" applyNumberFormat="1" applyFont="1" applyFill="1" applyBorder="1" applyAlignment="1">
      <alignment horizontal="center" vertical="center" wrapText="1" readingOrder="2"/>
    </xf>
    <xf numFmtId="0" fontId="13" fillId="0" borderId="1" xfId="0" applyNumberFormat="1" applyFont="1" applyFill="1" applyBorder="1" applyAlignment="1">
      <alignment horizontal="center" vertical="center" wrapText="1" readingOrder="2"/>
    </xf>
    <xf numFmtId="37" fontId="13" fillId="0" borderId="0" xfId="0" applyNumberFormat="1" applyFont="1" applyFill="1" applyBorder="1" applyAlignment="1">
      <alignment horizontal="center" vertical="center" wrapText="1" readingOrder="2"/>
    </xf>
    <xf numFmtId="0" fontId="13" fillId="0" borderId="0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readingOrder="2"/>
    </xf>
    <xf numFmtId="3" fontId="15" fillId="0" borderId="1" xfId="0" applyNumberFormat="1" applyFont="1" applyFill="1" applyBorder="1" applyAlignment="1">
      <alignment horizontal="center" vertical="center" readingOrder="2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readingOrder="2"/>
    </xf>
    <xf numFmtId="0" fontId="13" fillId="0" borderId="0" xfId="0" applyNumberFormat="1" applyFont="1" applyFill="1" applyBorder="1" applyAlignment="1">
      <alignment horizontal="right" vertical="center" readingOrder="2"/>
    </xf>
    <xf numFmtId="0" fontId="7" fillId="0" borderId="4" xfId="0" applyNumberFormat="1" applyFont="1" applyFill="1" applyBorder="1" applyAlignment="1">
      <alignment horizontal="center" vertical="center"/>
    </xf>
    <xf numFmtId="10" fontId="13" fillId="0" borderId="2" xfId="0" applyNumberFormat="1" applyFont="1" applyFill="1" applyBorder="1" applyAlignment="1">
      <alignment horizontal="center" vertical="center" readingOrder="2"/>
    </xf>
    <xf numFmtId="10" fontId="13" fillId="0" borderId="0" xfId="0" applyNumberFormat="1" applyFont="1" applyFill="1" applyBorder="1" applyAlignment="1">
      <alignment horizontal="center" vertical="center" readingOrder="2"/>
    </xf>
    <xf numFmtId="0" fontId="14" fillId="0" borderId="2" xfId="0" applyNumberFormat="1" applyFont="1" applyFill="1" applyBorder="1" applyAlignment="1">
      <alignment horizontal="center" vertical="center" readingOrder="2"/>
    </xf>
    <xf numFmtId="0" fontId="14" fillId="0" borderId="0" xfId="0" applyNumberFormat="1" applyFont="1" applyFill="1" applyBorder="1" applyAlignment="1">
      <alignment horizontal="center" vertical="center" readingOrder="2"/>
    </xf>
    <xf numFmtId="0" fontId="13" fillId="0" borderId="2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13" fillId="0" borderId="3" xfId="0" applyNumberFormat="1" applyFont="1" applyFill="1" applyBorder="1" applyAlignment="1">
      <alignment horizontal="center" vertical="center" readingOrder="2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 wrapText="1" readingOrder="2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 readingOrder="2"/>
    </xf>
    <xf numFmtId="0" fontId="17" fillId="0" borderId="0" xfId="0" applyNumberFormat="1" applyFont="1" applyFill="1" applyBorder="1" applyAlignment="1">
      <alignment horizontal="center" wrapText="1"/>
    </xf>
    <xf numFmtId="0" fontId="17" fillId="0" borderId="1" xfId="0" applyNumberFormat="1" applyFont="1" applyFill="1" applyBorder="1" applyAlignment="1">
      <alignment horizontal="center" vertical="center" wrapText="1" readingOrder="2"/>
    </xf>
    <xf numFmtId="0" fontId="17" fillId="0" borderId="1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115"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</dxf>
    <dxf>
      <font>
        <b/>
        <strike val="0"/>
        <outline val="0"/>
        <shadow val="0"/>
        <u val="none"/>
        <vertAlign val="baseline"/>
        <sz val="14"/>
        <color theme="1"/>
        <name val="B Nazanin"/>
        <charset val="17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14" formatCode="0.00%"/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5" formatCode="#,##0_);\(#,##0\)"/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4" formatCode="0.00%"/>
      <alignment horizontal="center" textRotation="0" wrapText="0" indent="0" justifyLastLine="0" shrinkToFit="0"/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4" formatCode="0.00%"/>
      <alignment horizontal="center" textRotation="0" wrapText="0" indent="0" justifyLastLine="0" shrinkToFit="0"/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center" textRotation="0" wrapText="0" indent="0" justifyLastLine="0" shrinkToFit="0"/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textRotation="0" wrapText="0" indent="0" justifyLastLine="0" shrinkToFit="0"/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righ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textRotation="0" wrapText="0" indent="0" justifyLastLine="0" shrinkToFit="0"/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textRotation="0" wrapText="0" indent="0" justifyLastLine="0" shrinkToFit="0"/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textRotation="0" wrapText="0" indent="0" justifyLastLine="0" shrinkToFit="0"/>
    </dxf>
    <dxf>
      <font>
        <b val="0"/>
        <strike val="0"/>
        <outline val="0"/>
        <shadow val="0"/>
        <u val="none"/>
        <vertAlign val="baseline"/>
        <sz val="12"/>
        <color theme="1"/>
        <name val="B Nazanin"/>
        <charset val="17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B Nazanin"/>
        <charset val="178"/>
        <scheme val="none"/>
      </font>
      <alignment horizont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B Nazanin"/>
        <charset val="178"/>
        <scheme val="none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14" formatCode="0.00%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numFmt numFmtId="5" formatCode="#,##0_);\(#,##0\)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alignment horizontal="center" vertical="center" textRotation="0" wrapText="0" indent="0" justifyLastLine="0" shrinkToFi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1490385</xdr:colOff>
      <xdr:row>0</xdr:row>
      <xdr:rowOff>0</xdr:rowOff>
    </xdr:from>
    <xdr:to>
      <xdr:col>7</xdr:col>
      <xdr:colOff>89649</xdr:colOff>
      <xdr:row>11</xdr:row>
      <xdr:rowOff>372596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007FC2-AB5C-442E-828A-A5C15CF3C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0359086" y="0"/>
          <a:ext cx="4303058" cy="454118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1:M12" headerRowCount="0" headerRowDxfId="114" dataDxfId="113" totalsRowDxfId="112">
  <tableColumns count="13">
    <tableColumn id="1" xr3:uid="{00000000-0010-0000-0000-000001000000}" name="ذوب آهن اصفهان (ذوب)" dataDxfId="111"/>
    <tableColumn id="2" xr3:uid="{00000000-0010-0000-0000-000002000000}" name="31858699" dataDxfId="110"/>
    <tableColumn id="3" xr3:uid="{00000000-0010-0000-0000-000003000000}" name="111011426283" dataDxfId="109"/>
    <tableColumn id="4" xr3:uid="{00000000-0010-0000-0000-000004000000}" name="108046246805" dataDxfId="108"/>
    <tableColumn id="5" xr3:uid="{00000000-0010-0000-0000-000005000000}" name="115987624" dataDxfId="107"/>
    <tableColumn id="6" xr3:uid="{00000000-0010-0000-0000-000006000000}" name="411700287631" dataDxfId="106"/>
    <tableColumn id="7" xr3:uid="{00000000-0010-0000-0000-000007000000}" name="51944535" dataDxfId="105"/>
    <tableColumn id="8" xr3:uid="{00000000-0010-0000-0000-000008000000}" name="180777868452" dataDxfId="104"/>
    <tableColumn id="9" xr3:uid="{00000000-0010-0000-0000-000009000000}" name="95901788" dataDxfId="103"/>
    <tableColumn id="10" xr3:uid="{00000000-0010-0000-0000-00000A000000}" name="3,702" dataDxfId="102"/>
    <tableColumn id="11" xr3:uid="{00000000-0010-0000-0000-00000B000000}" name="341933845462" dataDxfId="101"/>
    <tableColumn id="12" xr3:uid="{00000000-0010-0000-0000-00000C000000}" name="354758597579" dataDxfId="100"/>
    <tableColumn id="13" xr3:uid="{00000000-0010-0000-0000-00000D000000}" name="104.63" dataDxfId="99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9000000}" name="Table9" displayName="Table9" ref="B9:G10" headerRowCount="0" headerRowDxfId="14" dataDxfId="13" totalsRowDxfId="12">
  <tableColumns count="6">
    <tableColumn id="1" xr3:uid="{00000000-0010-0000-0900-000001000000}" name=" کوتاه مدت  خاورمیانه(100710810707073861)" dataDxfId="11"/>
    <tableColumn id="2" xr3:uid="{00000000-0010-0000-0900-000002000000}" name="-" dataDxfId="10"/>
    <tableColumn id="3" xr3:uid="{00000000-0010-0000-0900-000003000000}" name="0" dataDxfId="9"/>
    <tableColumn id="4" xr3:uid="{00000000-0010-0000-0900-000004000000}" name="Column4" dataDxfId="8"/>
    <tableColumn id="5" xr3:uid="{00000000-0010-0000-0900-000005000000}" name="2771090145" dataDxfId="7"/>
    <tableColumn id="6" xr3:uid="{00000000-0010-0000-0900-000006000000}" name="Column6" dataDxfId="6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11" displayName="Table11" ref="B9:D9" headerRowCount="0" headerRowDxfId="5" dataDxfId="4" totalsRowDxfId="3">
  <tableColumns count="3">
    <tableColumn id="1" xr3:uid="{00000000-0010-0000-0A00-000001000000}" name="جمع" dataDxfId="2"/>
    <tableColumn id="2" xr3:uid="{00000000-0010-0000-0A00-000002000000}" name="0" dataDxfId="1"/>
    <tableColumn id="3" xr3:uid="{00000000-0010-0000-0A00-000003000000}" name="Column3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0:S10" headerRowCount="0">
  <tableColumns count="19">
    <tableColumn id="1" xr3:uid="{00000000-0010-0000-0100-000001000000}" name="جمع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0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  <tableColumn id="18" xr3:uid="{00000000-0010-0000-0100-000012000000}" name="Column18"/>
    <tableColumn id="19" xr3:uid="{00000000-0010-0000-0100-000013000000}" name="Column19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10:J12" headerRowCount="0" headerRowDxfId="98" dataDxfId="97" totalsRowDxfId="96">
  <tableColumns count="10">
    <tableColumn id="1" xr3:uid="{00000000-0010-0000-0200-000001000000}" name=" کوتاه مدت  خاورمیانه(100710810707073861)" dataDxfId="95"/>
    <tableColumn id="2" xr3:uid="{00000000-0010-0000-0200-000002000000}" name="1007-10-810-707073861" dataDxfId="94"/>
    <tableColumn id="3" xr3:uid="{00000000-0010-0000-0200-000003000000}" name="کوتاه مدت" dataDxfId="93"/>
    <tableColumn id="4" xr3:uid="{00000000-0010-0000-0200-000004000000}" name="-" dataDxfId="92"/>
    <tableColumn id="5" xr3:uid="{00000000-0010-0000-0200-000005000000}" name="Column5" dataDxfId="91"/>
    <tableColumn id="6" xr3:uid="{00000000-0010-0000-0200-000006000000}" name="596341.0000" dataDxfId="90"/>
    <tableColumn id="7" xr3:uid="{00000000-0010-0000-0200-000007000000}" name="88673909043" dataDxfId="89"/>
    <tableColumn id="8" xr3:uid="{00000000-0010-0000-0200-000008000000}" name="88023483377.0000" dataDxfId="88"/>
    <tableColumn id="9" xr3:uid="{00000000-0010-0000-0200-000009000000}" name="651022007.0000" dataDxfId="87"/>
    <tableColumn id="10" xr3:uid="{00000000-0010-0000-0200-00000A000000}" name="0.19" dataDxfId="8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3000000}" name="Table10" displayName="Table10" ref="A7:E12" headerRowCount="0" headerRowDxfId="85" dataDxfId="84" totalsRowDxfId="83">
  <tableColumns count="5">
    <tableColumn id="1" xr3:uid="{00000000-0010-0000-0300-000001000000}" name="درآمد حاصل از سرمایه­گذاری در سهام و حق تقدم سهام و صندوق‌های سرمایه‌گذاری" dataDxfId="82"/>
    <tableColumn id="2" xr3:uid="{00000000-0010-0000-0300-000002000000}" name="1-2" dataDxfId="81"/>
    <tableColumn id="3" xr3:uid="{00000000-0010-0000-0300-000003000000}" name="25892912747.0000" dataDxfId="80"/>
    <tableColumn id="4" xr3:uid="{00000000-0010-0000-0300-000004000000}" name="100.00" dataDxfId="79">
      <calculatedColumnFormula>Table10[[#This Row],[25892912747.0000]]/C11</calculatedColumnFormula>
    </tableColumn>
    <tableColumn id="5" xr3:uid="{00000000-0010-0000-0300-000005000000}" name="7.30" dataDxfId="78">
      <calculatedColumnFormula>Table10[[#This Row],[25892912747.0000]]/C12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e4" displayName="Table4" ref="A8:J9" headerRowCount="0" headerRowDxfId="77" dataDxfId="76" totalsRowDxfId="75">
  <tableColumns count="10">
    <tableColumn id="1" xr3:uid="{00000000-0010-0000-0400-000001000000}" name=" کوتاه مدت  خاورمیانه(100710810707073861)" dataDxfId="74"/>
    <tableColumn id="2" xr3:uid="{00000000-0010-0000-0400-000002000000}" name="-" dataDxfId="73"/>
    <tableColumn id="3" xr3:uid="{00000000-0010-0000-0400-000003000000}" name="Column3" dataDxfId="72"/>
    <tableColumn id="4" xr3:uid="{00000000-0010-0000-0400-000004000000}" name="Column4" dataDxfId="71"/>
    <tableColumn id="5" xr3:uid="{00000000-0010-0000-0400-000005000000}" name="0" dataDxfId="70"/>
    <tableColumn id="6" xr3:uid="{00000000-0010-0000-0400-000006000000}" name="Column6" dataDxfId="69"/>
    <tableColumn id="7" xr3:uid="{00000000-0010-0000-0400-000007000000}" name="Column7" dataDxfId="68"/>
    <tableColumn id="8" xr3:uid="{00000000-0010-0000-0400-000008000000}" name="2771090145" dataDxfId="67"/>
    <tableColumn id="9" xr3:uid="{00000000-0010-0000-0400-000009000000}" name="Column9" dataDxfId="66"/>
    <tableColumn id="10" xr3:uid="{00000000-0010-0000-0400-00000A000000}" name="Column10" dataDxfId="65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e5" displayName="Table5" ref="A8:I9" headerRowCount="0" headerRowDxfId="64" dataDxfId="63" totalsRowDxfId="62">
  <tableColumns count="9">
    <tableColumn id="1" xr3:uid="{00000000-0010-0000-0500-000001000000}" name="ذوب آهن اصفهان (ذوب)" dataDxfId="61"/>
    <tableColumn id="2" xr3:uid="{00000000-0010-0000-0500-000002000000}" name="51944535" dataDxfId="60"/>
    <tableColumn id="3" xr3:uid="{00000000-0010-0000-0500-000003000000}" name="190880849604" dataDxfId="59"/>
    <tableColumn id="4" xr3:uid="{00000000-0010-0000-0500-000004000000}" name="-180777868452.0000" dataDxfId="58"/>
    <tableColumn id="5" xr3:uid="{00000000-0010-0000-0500-000005000000}" name="10102981152.0000" dataDxfId="57"/>
    <tableColumn id="6" xr3:uid="{00000000-0010-0000-0500-000006000000}" name="222695865" dataDxfId="56"/>
    <tableColumn id="7" xr3:uid="{00000000-0010-0000-0500-000007000000}" name="829994660970" dataDxfId="55"/>
    <tableColumn id="8" xr3:uid="{00000000-0010-0000-0500-000008000000}" name="-894736034005.0000" dataDxfId="54"/>
    <tableColumn id="9" xr3:uid="{00000000-0010-0000-0500-000009000000}" name="-64741373035.0000" dataDxfId="53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able6" displayName="Table6" ref="A8:I9" headerRowCount="0" headerRowDxfId="52" dataDxfId="51" totalsRowDxfId="50">
  <tableColumns count="9">
    <tableColumn id="1" xr3:uid="{00000000-0010-0000-0600-000001000000}" name="ذوب آهن اصفهان (ذوب)" dataDxfId="49"/>
    <tableColumn id="2" xr3:uid="{00000000-0010-0000-0600-000002000000}" name="95901788" dataDxfId="48"/>
    <tableColumn id="3" xr3:uid="{00000000-0010-0000-0600-000003000000}" name="354758597579" dataDxfId="47"/>
    <tableColumn id="4" xr3:uid="{00000000-0010-0000-0600-000004000000}" name="-338968665984" dataDxfId="46"/>
    <tableColumn id="5" xr3:uid="{00000000-0010-0000-0600-000005000000}" name="15789931595" dataDxfId="45"/>
    <tableColumn id="6" xr3:uid="{00000000-0010-0000-0600-000006000000}" name="Column6" dataDxfId="44"/>
    <tableColumn id="7" xr3:uid="{00000000-0010-0000-0600-000007000000}" name="Column7" dataDxfId="43"/>
    <tableColumn id="8" xr3:uid="{00000000-0010-0000-0600-000008000000}" name="-341933845462" dataDxfId="42"/>
    <tableColumn id="9" xr3:uid="{00000000-0010-0000-0600-000009000000}" name="12824752117" dataDxfId="41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Table7" displayName="Table7" ref="A10:K11" headerRowCount="0" headerRowDxfId="40" dataDxfId="39" totalsRowDxfId="38">
  <tableColumns count="11">
    <tableColumn id="1" xr3:uid="{00000000-0010-0000-0700-000001000000}" name="ذوب آهن اصفهان (ذوب)" dataDxfId="37"/>
    <tableColumn id="2" xr3:uid="{00000000-0010-0000-0700-000002000000}" name="0" dataDxfId="36"/>
    <tableColumn id="3" xr3:uid="{00000000-0010-0000-0700-000003000000}" name="15789931595" dataDxfId="35"/>
    <tableColumn id="4" xr3:uid="{00000000-0010-0000-0700-000004000000}" name="10102981152.0000" dataDxfId="34"/>
    <tableColumn id="5" xr3:uid="{00000000-0010-0000-0700-000005000000}" name="25892912747.0000" dataDxfId="33"/>
    <tableColumn id="6" xr3:uid="{00000000-0010-0000-0700-000006000000}" name="100.00" dataDxfId="32"/>
    <tableColumn id="7" xr3:uid="{00000000-0010-0000-0700-000007000000}" name="Column7" dataDxfId="31"/>
    <tableColumn id="8" xr3:uid="{00000000-0010-0000-0700-000008000000}" name="12824752117" dataDxfId="30"/>
    <tableColumn id="9" xr3:uid="{00000000-0010-0000-0700-000009000000}" name="-64741373035.0000" dataDxfId="29"/>
    <tableColumn id="10" xr3:uid="{00000000-0010-0000-0700-00000A000000}" name="-51916620918.0000" dataDxfId="28"/>
    <tableColumn id="11" xr3:uid="{00000000-0010-0000-0700-00000B000000}" name="105.64" dataDxfId="27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B10:J10" headerRowCount="0" headerRowDxfId="26" dataDxfId="25" totalsRowDxfId="24">
  <tableColumns count="9">
    <tableColumn id="1" xr3:uid="{00000000-0010-0000-0800-000001000000}" name="جمع" dataDxfId="23"/>
    <tableColumn id="2" xr3:uid="{00000000-0010-0000-0800-000002000000}" name="0" dataDxfId="22"/>
    <tableColumn id="3" xr3:uid="{00000000-0010-0000-0800-000003000000}" name="Column3" dataDxfId="21"/>
    <tableColumn id="4" xr3:uid="{00000000-0010-0000-0800-000004000000}" name="Column4" dataDxfId="20"/>
    <tableColumn id="5" xr3:uid="{00000000-0010-0000-0800-000005000000}" name="Column5" dataDxfId="19"/>
    <tableColumn id="6" xr3:uid="{00000000-0010-0000-0800-000006000000}" name="Column6" dataDxfId="18"/>
    <tableColumn id="7" xr3:uid="{00000000-0010-0000-0800-000007000000}" name="Column7" dataDxfId="17"/>
    <tableColumn id="8" xr3:uid="{00000000-0010-0000-0800-000008000000}" name="Column8" dataDxfId="16"/>
    <tableColumn id="9" xr3:uid="{00000000-0010-0000-0800-000009000000}" name="Column9" dataDxfId="1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9"/>
  <sheetViews>
    <sheetView rightToLeft="1" view="pageBreakPreview" zoomScale="85" zoomScaleNormal="100" zoomScaleSheetLayoutView="85" workbookViewId="0">
      <selection activeCell="A15" sqref="A15:I18"/>
    </sheetView>
  </sheetViews>
  <sheetFormatPr defaultRowHeight="15"/>
  <cols>
    <col min="1" max="1" width="31.140625" customWidth="1"/>
    <col min="9" max="9" width="15.5703125" customWidth="1"/>
  </cols>
  <sheetData>
    <row r="2" spans="1:17" ht="1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35.25" customHeight="1">
      <c r="A4" s="5"/>
      <c r="B4" s="5"/>
      <c r="C4" s="5"/>
      <c r="D4" s="5"/>
      <c r="E4" s="5"/>
      <c r="F4" s="5"/>
      <c r="G4" s="5"/>
      <c r="H4" s="5"/>
      <c r="I4" s="5"/>
      <c r="J4" s="4"/>
      <c r="K4" s="4"/>
      <c r="L4" s="4"/>
      <c r="M4" s="4"/>
      <c r="N4" s="4"/>
      <c r="O4" s="4"/>
      <c r="P4" s="4"/>
      <c r="Q4" s="4"/>
    </row>
    <row r="5" spans="1:17" ht="15" customHeight="1">
      <c r="A5" s="5"/>
      <c r="B5" s="5"/>
      <c r="C5" s="5"/>
      <c r="D5" s="5"/>
      <c r="E5" s="5"/>
      <c r="F5" s="5"/>
      <c r="G5" s="5"/>
      <c r="H5" s="5"/>
      <c r="I5" s="5"/>
      <c r="J5" s="4"/>
      <c r="K5" s="4"/>
      <c r="L5" s="4"/>
      <c r="M5" s="4"/>
      <c r="N5" s="4"/>
      <c r="O5" s="4"/>
      <c r="P5" s="4"/>
      <c r="Q5" s="4"/>
    </row>
    <row r="6" spans="1:17" ht="15" customHeight="1">
      <c r="A6" s="5"/>
      <c r="B6" s="5"/>
      <c r="C6" s="5"/>
      <c r="D6" s="5"/>
      <c r="E6" s="5"/>
      <c r="F6" s="5"/>
      <c r="G6" s="5"/>
      <c r="H6" s="5"/>
      <c r="I6" s="5"/>
      <c r="J6" s="4"/>
      <c r="K6" s="4"/>
      <c r="L6" s="4"/>
      <c r="M6" s="4"/>
      <c r="N6" s="4"/>
      <c r="O6" s="4"/>
      <c r="P6" s="4"/>
      <c r="Q6" s="4"/>
    </row>
    <row r="7" spans="1:17" ht="95.25" customHeight="1">
      <c r="A7" s="5"/>
      <c r="B7" s="5"/>
      <c r="C7" s="5"/>
      <c r="D7" s="5"/>
      <c r="E7" s="5"/>
      <c r="F7" s="5"/>
      <c r="G7" s="5"/>
      <c r="H7" s="5"/>
      <c r="I7" s="5"/>
      <c r="J7" s="4"/>
      <c r="K7" s="4"/>
      <c r="L7" s="4"/>
      <c r="M7" s="4"/>
      <c r="N7" s="4"/>
      <c r="O7" s="4"/>
      <c r="P7" s="4"/>
      <c r="Q7" s="4"/>
    </row>
    <row r="8" spans="1:17" ht="77.25" customHeight="1">
      <c r="A8" s="5"/>
      <c r="B8" s="5"/>
      <c r="C8" s="5"/>
      <c r="D8" s="5"/>
      <c r="E8" s="5"/>
      <c r="F8" s="5"/>
      <c r="G8" s="5"/>
      <c r="H8" s="5"/>
      <c r="I8" s="5"/>
      <c r="J8" s="4"/>
      <c r="K8" s="4"/>
      <c r="L8" s="4"/>
      <c r="M8" s="4"/>
      <c r="N8" s="4"/>
      <c r="O8" s="4"/>
      <c r="P8" s="4"/>
      <c r="Q8" s="4"/>
    </row>
    <row r="9" spans="1:17" ht="15" customHeight="1">
      <c r="A9" s="5"/>
      <c r="B9" s="5"/>
      <c r="C9" s="5"/>
      <c r="D9" s="5"/>
      <c r="E9" s="5"/>
      <c r="F9" s="5"/>
      <c r="G9" s="5"/>
      <c r="H9" s="5"/>
      <c r="I9" s="5"/>
      <c r="J9" s="4"/>
      <c r="K9" s="4"/>
      <c r="L9" s="4"/>
      <c r="M9" s="4"/>
      <c r="N9" s="4"/>
      <c r="O9" s="4"/>
      <c r="P9" s="4"/>
      <c r="Q9" s="4"/>
    </row>
    <row r="10" spans="1:17" ht="15" customHeight="1">
      <c r="A10" s="5"/>
      <c r="B10" s="5"/>
      <c r="C10" s="5"/>
      <c r="D10" s="5"/>
      <c r="E10" s="5"/>
      <c r="F10" s="5"/>
      <c r="G10" s="5"/>
      <c r="H10" s="5"/>
      <c r="I10" s="5"/>
      <c r="J10" s="4"/>
      <c r="K10" s="4"/>
      <c r="L10" s="4"/>
      <c r="M10" s="4"/>
      <c r="N10" s="4"/>
      <c r="O10" s="4"/>
      <c r="P10" s="4"/>
      <c r="Q10" s="4"/>
    </row>
    <row r="11" spans="1:17" ht="15" customHeight="1">
      <c r="A11" s="96"/>
      <c r="B11" s="96"/>
      <c r="C11" s="96"/>
      <c r="D11" s="96"/>
      <c r="E11" s="96"/>
      <c r="F11" s="96"/>
      <c r="G11" s="96"/>
      <c r="H11" s="96"/>
      <c r="I11" s="96"/>
      <c r="J11" s="4"/>
      <c r="K11" s="4"/>
      <c r="L11" s="4"/>
      <c r="M11" s="4"/>
      <c r="N11" s="4"/>
      <c r="O11" s="4"/>
      <c r="P11" s="4"/>
      <c r="Q11" s="4"/>
    </row>
    <row r="12" spans="1:17" ht="34.5" customHeight="1">
      <c r="A12" s="96"/>
      <c r="B12" s="96"/>
      <c r="C12" s="96"/>
      <c r="D12" s="96"/>
      <c r="E12" s="96"/>
      <c r="F12" s="96"/>
      <c r="G12" s="96"/>
      <c r="H12" s="96"/>
      <c r="I12" s="96"/>
    </row>
    <row r="13" spans="1:17" ht="38.25" customHeight="1">
      <c r="A13" s="97" t="s">
        <v>46</v>
      </c>
      <c r="B13" s="97"/>
      <c r="C13" s="97"/>
      <c r="D13" s="97"/>
      <c r="E13" s="97"/>
      <c r="F13" s="97"/>
      <c r="G13" s="97"/>
      <c r="H13" s="97"/>
      <c r="I13" s="97"/>
    </row>
    <row r="14" spans="1:17" ht="3.75" customHeight="1">
      <c r="A14" s="97"/>
      <c r="B14" s="97"/>
      <c r="C14" s="97"/>
      <c r="D14" s="97"/>
      <c r="E14" s="97"/>
      <c r="F14" s="97"/>
      <c r="G14" s="97"/>
      <c r="H14" s="97"/>
      <c r="I14" s="97"/>
    </row>
    <row r="15" spans="1:17" ht="15" customHeight="1">
      <c r="A15" s="97" t="s">
        <v>99</v>
      </c>
      <c r="B15" s="97"/>
      <c r="C15" s="97"/>
      <c r="D15" s="97"/>
      <c r="E15" s="97"/>
      <c r="F15" s="97"/>
      <c r="G15" s="97"/>
      <c r="H15" s="97"/>
      <c r="I15" s="97"/>
    </row>
    <row r="16" spans="1:17">
      <c r="A16" s="97"/>
      <c r="B16" s="97"/>
      <c r="C16" s="97"/>
      <c r="D16" s="97"/>
      <c r="E16" s="97"/>
      <c r="F16" s="97"/>
      <c r="G16" s="97"/>
      <c r="H16" s="97"/>
      <c r="I16" s="97"/>
    </row>
    <row r="17" spans="1:9" ht="15" customHeight="1">
      <c r="A17" s="97"/>
      <c r="B17" s="97"/>
      <c r="C17" s="97"/>
      <c r="D17" s="97"/>
      <c r="E17" s="97"/>
      <c r="F17" s="97"/>
      <c r="G17" s="97"/>
      <c r="H17" s="97"/>
      <c r="I17" s="97"/>
    </row>
    <row r="18" spans="1:9" ht="15" customHeight="1">
      <c r="A18" s="97"/>
      <c r="B18" s="97"/>
      <c r="C18" s="97"/>
      <c r="D18" s="97"/>
      <c r="E18" s="97"/>
      <c r="F18" s="97"/>
      <c r="G18" s="97"/>
      <c r="H18" s="97"/>
      <c r="I18" s="97"/>
    </row>
    <row r="19" spans="1:9" ht="15" customHeight="1">
      <c r="A19" s="5"/>
      <c r="B19" s="5"/>
      <c r="C19" s="5"/>
      <c r="D19" s="5"/>
      <c r="E19" s="5"/>
      <c r="F19" s="5"/>
      <c r="G19" s="5"/>
      <c r="H19" s="5"/>
      <c r="I19" s="5"/>
    </row>
  </sheetData>
  <mergeCells count="3">
    <mergeCell ref="A11:I12"/>
    <mergeCell ref="A13:I14"/>
    <mergeCell ref="A15:I18"/>
  </mergeCells>
  <pageMargins left="0.7" right="0.7" top="0.75" bottom="0.75" header="0.3" footer="0.3"/>
  <pageSetup orientation="landscape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12"/>
  <sheetViews>
    <sheetView rightToLeft="1" view="pageBreakPreview" zoomScale="106" zoomScaleNormal="100" zoomScaleSheetLayoutView="106" workbookViewId="0">
      <selection activeCell="I8" sqref="I8:I9"/>
    </sheetView>
  </sheetViews>
  <sheetFormatPr defaultColWidth="9.140625" defaultRowHeight="14.25"/>
  <cols>
    <col min="1" max="1" width="18.140625" style="17" customWidth="1"/>
    <col min="2" max="2" width="11.85546875" style="17" customWidth="1"/>
    <col min="3" max="5" width="15.7109375" style="17" bestFit="1" customWidth="1"/>
    <col min="6" max="6" width="19.42578125" style="17" customWidth="1"/>
    <col min="7" max="7" width="11.85546875" style="17" customWidth="1"/>
    <col min="8" max="8" width="15.7109375" style="17" bestFit="1" customWidth="1"/>
    <col min="9" max="10" width="15.42578125" style="17" customWidth="1"/>
    <col min="11" max="11" width="19.42578125" style="82" customWidth="1"/>
    <col min="12" max="12" width="9.140625" style="3" customWidth="1"/>
    <col min="13" max="16384" width="9.140625" style="3"/>
  </cols>
  <sheetData>
    <row r="1" spans="1:11" s="27" customFormat="1" ht="24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s="27" customFormat="1" ht="24">
      <c r="A2" s="108" t="s">
        <v>47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s="27" customFormat="1" ht="24">
      <c r="A3" s="108" t="s">
        <v>100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s="35" customFormat="1" ht="48" customHeight="1">
      <c r="A4" s="40"/>
      <c r="B4" s="40"/>
      <c r="C4" s="40"/>
      <c r="D4" s="40"/>
      <c r="E4" s="40"/>
      <c r="F4" s="40"/>
      <c r="G4" s="40"/>
      <c r="H4" s="40"/>
      <c r="I4" s="40"/>
      <c r="J4" s="40"/>
      <c r="K4" s="89"/>
    </row>
    <row r="5" spans="1:11" s="35" customFormat="1" ht="24">
      <c r="A5" s="104" t="s">
        <v>59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</row>
    <row r="6" spans="1:11" s="35" customFormat="1" ht="21">
      <c r="A6" s="40"/>
      <c r="B6" s="40"/>
      <c r="C6" s="40"/>
      <c r="D6" s="40"/>
      <c r="E6" s="40"/>
      <c r="F6" s="40"/>
      <c r="G6" s="40"/>
      <c r="H6" s="40"/>
      <c r="I6" s="40"/>
      <c r="J6" s="40"/>
      <c r="K6" s="89"/>
    </row>
    <row r="7" spans="1:11" s="35" customFormat="1" ht="19.5" customHeight="1" thickBot="1">
      <c r="A7" s="41"/>
      <c r="B7" s="101" t="s">
        <v>102</v>
      </c>
      <c r="C7" s="101"/>
      <c r="D7" s="101"/>
      <c r="E7" s="101"/>
      <c r="F7" s="101"/>
      <c r="G7" s="101" t="s">
        <v>101</v>
      </c>
      <c r="H7" s="101"/>
      <c r="I7" s="101"/>
      <c r="J7" s="101"/>
      <c r="K7" s="101"/>
    </row>
    <row r="8" spans="1:11" s="35" customFormat="1" ht="19.5" customHeight="1">
      <c r="A8" s="102" t="s">
        <v>60</v>
      </c>
      <c r="B8" s="103" t="s">
        <v>61</v>
      </c>
      <c r="C8" s="103" t="s">
        <v>50</v>
      </c>
      <c r="D8" s="103" t="s">
        <v>51</v>
      </c>
      <c r="E8" s="103" t="s">
        <v>11</v>
      </c>
      <c r="F8" s="103" t="s">
        <v>62</v>
      </c>
      <c r="G8" s="103" t="s">
        <v>61</v>
      </c>
      <c r="H8" s="103" t="s">
        <v>50</v>
      </c>
      <c r="I8" s="103" t="s">
        <v>51</v>
      </c>
      <c r="J8" s="103" t="s">
        <v>11</v>
      </c>
      <c r="K8" s="131" t="s">
        <v>62</v>
      </c>
    </row>
    <row r="9" spans="1:11" s="35" customFormat="1" ht="18.75" customHeight="1">
      <c r="A9" s="102"/>
      <c r="B9" s="100"/>
      <c r="C9" s="100"/>
      <c r="D9" s="100"/>
      <c r="E9" s="100"/>
      <c r="F9" s="100"/>
      <c r="G9" s="100"/>
      <c r="H9" s="100"/>
      <c r="I9" s="100"/>
      <c r="J9" s="100"/>
      <c r="K9" s="132"/>
    </row>
    <row r="10" spans="1:11" s="23" customFormat="1" ht="23.1" customHeight="1">
      <c r="A10" s="30" t="s">
        <v>35</v>
      </c>
      <c r="B10" s="46">
        <v>0</v>
      </c>
      <c r="C10" s="46">
        <v>15789931595</v>
      </c>
      <c r="D10" s="46">
        <v>10102981152</v>
      </c>
      <c r="E10" s="46">
        <v>25892912747</v>
      </c>
      <c r="F10" s="46">
        <v>100</v>
      </c>
      <c r="G10" s="46">
        <v>0</v>
      </c>
      <c r="H10" s="46">
        <v>12824752117</v>
      </c>
      <c r="I10" s="46">
        <v>-64741373035</v>
      </c>
      <c r="J10" s="46">
        <v>-51916620918</v>
      </c>
      <c r="K10" s="72">
        <f>Table7[[#This Row],[-51916620918.0000]]/J12</f>
        <v>-0.14199571806107208</v>
      </c>
    </row>
    <row r="11" spans="1:11" s="23" customFormat="1" ht="23.1" customHeight="1">
      <c r="A11" s="30" t="s">
        <v>19</v>
      </c>
      <c r="B11" s="46">
        <v>0</v>
      </c>
      <c r="C11" s="46">
        <v>15789931595</v>
      </c>
      <c r="D11" s="46">
        <v>10102981152</v>
      </c>
      <c r="E11" s="46">
        <v>25892912747</v>
      </c>
      <c r="F11" s="46">
        <v>100</v>
      </c>
      <c r="G11" s="46">
        <v>0</v>
      </c>
      <c r="H11" s="46">
        <v>12824752117</v>
      </c>
      <c r="I11" s="46">
        <v>-64741373035</v>
      </c>
      <c r="J11" s="46">
        <v>-51916620918</v>
      </c>
      <c r="K11" s="72">
        <f>Table7[[#This Row],[-51916620918.0000]]/J12</f>
        <v>-0.14199571806107208</v>
      </c>
    </row>
    <row r="12" spans="1:11" ht="23.1" customHeight="1">
      <c r="A12" s="7" t="s">
        <v>20</v>
      </c>
      <c r="B12" s="18"/>
      <c r="C12" s="18"/>
      <c r="D12" s="18"/>
      <c r="E12" s="18"/>
      <c r="F12" s="18"/>
      <c r="G12" s="18"/>
      <c r="H12" s="18"/>
      <c r="I12" s="18"/>
      <c r="J12" s="91">
        <v>365621031584</v>
      </c>
      <c r="K12" s="90"/>
    </row>
  </sheetData>
  <mergeCells count="17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A5:K5"/>
    <mergeCell ref="G7:K7"/>
    <mergeCell ref="B7:F7"/>
    <mergeCell ref="A8:A9"/>
    <mergeCell ref="E8:E9"/>
    <mergeCell ref="F8:F9"/>
    <mergeCell ref="J8:J9"/>
    <mergeCell ref="K8:K9"/>
  </mergeCells>
  <pageMargins left="0.7" right="0.7" top="0.75" bottom="0.75" header="0.3" footer="0.3"/>
  <pageSetup paperSize="9" scale="75" orientation="landscape" r:id="rId1"/>
  <headerFooter differentOddEven="1" differentFirst="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J11"/>
  <sheetViews>
    <sheetView rightToLeft="1" view="pageBreakPreview" zoomScale="106" zoomScaleNormal="100" zoomScaleSheetLayoutView="106" workbookViewId="0">
      <selection activeCell="A4" sqref="A4:XFD4"/>
    </sheetView>
  </sheetViews>
  <sheetFormatPr defaultColWidth="9.140625" defaultRowHeight="14.25"/>
  <cols>
    <col min="1" max="1" width="9.140625" style="3"/>
    <col min="2" max="2" width="4.140625" style="17" bestFit="1" customWidth="1"/>
    <col min="3" max="3" width="14.42578125" style="17" bestFit="1" customWidth="1"/>
    <col min="4" max="4" width="15.42578125" style="17" bestFit="1" customWidth="1"/>
    <col min="5" max="5" width="11.85546875" style="17" bestFit="1" customWidth="1"/>
    <col min="6" max="6" width="10" style="17" customWidth="1"/>
    <col min="7" max="7" width="17.5703125" style="17" customWidth="1"/>
    <col min="8" max="8" width="18.28515625" style="17" customWidth="1"/>
    <col min="9" max="9" width="15.42578125" style="17" customWidth="1"/>
    <col min="10" max="10" width="9.28515625" style="17" customWidth="1"/>
    <col min="11" max="11" width="9.140625" style="3" customWidth="1"/>
    <col min="12" max="16384" width="9.140625" style="3"/>
  </cols>
  <sheetData>
    <row r="1" spans="2:10" s="27" customFormat="1" ht="24">
      <c r="B1" s="108" t="s">
        <v>0</v>
      </c>
      <c r="C1" s="108"/>
      <c r="D1" s="108"/>
      <c r="E1" s="108"/>
      <c r="F1" s="108"/>
      <c r="G1" s="108"/>
      <c r="H1" s="108"/>
      <c r="I1" s="108"/>
      <c r="J1" s="108"/>
    </row>
    <row r="2" spans="2:10" s="27" customFormat="1" ht="24">
      <c r="B2" s="108" t="s">
        <v>47</v>
      </c>
      <c r="C2" s="108"/>
      <c r="D2" s="108"/>
      <c r="E2" s="108"/>
      <c r="F2" s="108"/>
      <c r="G2" s="108"/>
      <c r="H2" s="108"/>
      <c r="I2" s="108"/>
      <c r="J2" s="108"/>
    </row>
    <row r="3" spans="2:10" s="27" customFormat="1" ht="24">
      <c r="B3" s="108" t="s">
        <v>100</v>
      </c>
      <c r="C3" s="108"/>
      <c r="D3" s="108"/>
      <c r="E3" s="108"/>
      <c r="F3" s="108"/>
      <c r="G3" s="108"/>
      <c r="H3" s="108"/>
      <c r="I3" s="108"/>
      <c r="J3" s="108"/>
    </row>
    <row r="4" spans="2:10" s="27" customFormat="1" ht="61.5" customHeight="1">
      <c r="B4" s="94"/>
      <c r="C4" s="94"/>
      <c r="D4" s="94"/>
      <c r="E4" s="94"/>
      <c r="F4" s="94"/>
      <c r="G4" s="94"/>
      <c r="H4" s="94"/>
      <c r="I4" s="94"/>
      <c r="J4" s="94"/>
    </row>
    <row r="5" spans="2:10" s="35" customFormat="1" ht="24">
      <c r="B5" s="104" t="s">
        <v>48</v>
      </c>
      <c r="C5" s="104"/>
      <c r="D5" s="104"/>
      <c r="E5" s="104"/>
      <c r="F5" s="104"/>
      <c r="G5" s="104"/>
      <c r="H5" s="104"/>
      <c r="I5" s="104"/>
      <c r="J5" s="104"/>
    </row>
    <row r="6" spans="2:10" s="35" customFormat="1" ht="21">
      <c r="B6" s="40"/>
      <c r="C6" s="40"/>
      <c r="D6" s="40"/>
      <c r="E6" s="40"/>
      <c r="F6" s="40"/>
      <c r="G6" s="40"/>
      <c r="H6" s="40"/>
      <c r="I6" s="40"/>
      <c r="J6" s="40"/>
    </row>
    <row r="7" spans="2:10" s="35" customFormat="1" ht="19.5" customHeight="1">
      <c r="B7" s="69"/>
      <c r="C7" s="128" t="s">
        <v>102</v>
      </c>
      <c r="D7" s="128"/>
      <c r="E7" s="128"/>
      <c r="F7" s="128"/>
      <c r="G7" s="128" t="s">
        <v>101</v>
      </c>
      <c r="H7" s="128"/>
      <c r="I7" s="128"/>
      <c r="J7" s="128"/>
    </row>
    <row r="8" spans="2:10" s="35" customFormat="1" ht="20.25" customHeight="1">
      <c r="B8" s="135"/>
      <c r="C8" s="133" t="s">
        <v>49</v>
      </c>
      <c r="D8" s="133" t="s">
        <v>50</v>
      </c>
      <c r="E8" s="133" t="s">
        <v>51</v>
      </c>
      <c r="F8" s="133" t="s">
        <v>19</v>
      </c>
      <c r="G8" s="133" t="s">
        <v>49</v>
      </c>
      <c r="H8" s="133" t="s">
        <v>50</v>
      </c>
      <c r="I8" s="133" t="s">
        <v>51</v>
      </c>
      <c r="J8" s="133" t="s">
        <v>19</v>
      </c>
    </row>
    <row r="9" spans="2:10" s="35" customFormat="1" ht="20.25" customHeight="1">
      <c r="B9" s="136"/>
      <c r="C9" s="134"/>
      <c r="D9" s="134"/>
      <c r="E9" s="134"/>
      <c r="F9" s="134"/>
      <c r="G9" s="134"/>
      <c r="H9" s="134"/>
      <c r="I9" s="134"/>
      <c r="J9" s="134"/>
    </row>
    <row r="10" spans="2:10" s="23" customFormat="1" ht="23.1" customHeight="1">
      <c r="B10" s="30" t="s">
        <v>19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</row>
    <row r="11" spans="2:10" s="23" customFormat="1" ht="23.1" customHeight="1">
      <c r="B11" s="67" t="s">
        <v>20</v>
      </c>
      <c r="C11" s="68"/>
      <c r="D11" s="68"/>
      <c r="E11" s="68"/>
      <c r="F11" s="68"/>
      <c r="G11" s="68"/>
      <c r="H11" s="68"/>
      <c r="I11" s="68"/>
      <c r="J11" s="68"/>
    </row>
  </sheetData>
  <mergeCells count="15">
    <mergeCell ref="B1:J1"/>
    <mergeCell ref="B2:J2"/>
    <mergeCell ref="B3:J3"/>
    <mergeCell ref="C8:C9"/>
    <mergeCell ref="D8:D9"/>
    <mergeCell ref="E8:E9"/>
    <mergeCell ref="G8:G9"/>
    <mergeCell ref="H8:H9"/>
    <mergeCell ref="I8:I9"/>
    <mergeCell ref="B5:J5"/>
    <mergeCell ref="C7:F7"/>
    <mergeCell ref="G7:J7"/>
    <mergeCell ref="B8:B9"/>
    <mergeCell ref="J8:J9"/>
    <mergeCell ref="F8:F9"/>
  </mergeCells>
  <pageMargins left="0.7" right="0.7" top="0.75" bottom="0.75" header="0.3" footer="0.3"/>
  <pageSetup paperSize="9" orientation="landscape" r:id="rId1"/>
  <headerFooter differentOddEven="1" differentFirst="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11"/>
  <sheetViews>
    <sheetView rightToLeft="1" view="pageBreakPreview" zoomScale="106" zoomScaleNormal="100" zoomScaleSheetLayoutView="106" workbookViewId="0">
      <selection activeCell="B7" sqref="B7:C7"/>
    </sheetView>
  </sheetViews>
  <sheetFormatPr defaultColWidth="0" defaultRowHeight="14.25"/>
  <cols>
    <col min="1" max="1" width="14.28515625" style="3" customWidth="1"/>
    <col min="2" max="2" width="18.42578125" style="17" customWidth="1"/>
    <col min="3" max="4" width="15" style="17" customWidth="1"/>
    <col min="5" max="5" width="18.42578125" style="17" customWidth="1"/>
    <col min="6" max="6" width="19.85546875" style="17" customWidth="1"/>
    <col min="7" max="7" width="16.42578125" style="17" customWidth="1"/>
    <col min="8" max="8" width="0" style="3" hidden="1" customWidth="1"/>
    <col min="9" max="16384" width="0" style="3" hidden="1"/>
  </cols>
  <sheetData>
    <row r="1" spans="2:7" s="27" customFormat="1" ht="24">
      <c r="B1" s="108" t="s">
        <v>0</v>
      </c>
      <c r="C1" s="108"/>
      <c r="D1" s="108"/>
      <c r="E1" s="108"/>
      <c r="F1" s="108"/>
      <c r="G1" s="108"/>
    </row>
    <row r="2" spans="2:7" s="27" customFormat="1" ht="24">
      <c r="B2" s="108" t="s">
        <v>47</v>
      </c>
      <c r="C2" s="108"/>
      <c r="D2" s="108"/>
      <c r="E2" s="108"/>
      <c r="F2" s="108"/>
      <c r="G2" s="108"/>
    </row>
    <row r="3" spans="2:7" s="27" customFormat="1" ht="24">
      <c r="B3" s="108" t="s">
        <v>100</v>
      </c>
      <c r="C3" s="108"/>
      <c r="D3" s="108"/>
      <c r="E3" s="108"/>
      <c r="F3" s="108"/>
      <c r="G3" s="108"/>
    </row>
    <row r="4" spans="2:7" s="27" customFormat="1" ht="60.75" customHeight="1">
      <c r="B4" s="94"/>
      <c r="C4" s="94"/>
      <c r="D4" s="94"/>
      <c r="E4" s="94"/>
      <c r="F4" s="94"/>
      <c r="G4" s="94"/>
    </row>
    <row r="5" spans="2:7" s="35" customFormat="1" ht="24">
      <c r="B5" s="104" t="s">
        <v>52</v>
      </c>
      <c r="C5" s="104"/>
      <c r="D5" s="104"/>
      <c r="E5" s="104"/>
      <c r="F5" s="104"/>
      <c r="G5" s="104"/>
    </row>
    <row r="6" spans="2:7" s="35" customFormat="1" ht="21.75" thickBot="1">
      <c r="B6" s="41"/>
      <c r="C6" s="41"/>
      <c r="D6" s="41"/>
      <c r="E6" s="41"/>
      <c r="F6" s="41"/>
      <c r="G6" s="41"/>
    </row>
    <row r="7" spans="2:7" s="35" customFormat="1" ht="37.5" customHeight="1" thickBot="1">
      <c r="B7" s="137" t="s">
        <v>53</v>
      </c>
      <c r="C7" s="137"/>
      <c r="D7" s="138" t="s">
        <v>102</v>
      </c>
      <c r="E7" s="138"/>
      <c r="F7" s="137" t="s">
        <v>101</v>
      </c>
      <c r="G7" s="137"/>
    </row>
    <row r="8" spans="2:7" s="44" customFormat="1" ht="38.25" customHeight="1">
      <c r="B8" s="70" t="s">
        <v>54</v>
      </c>
      <c r="C8" s="50" t="s">
        <v>7</v>
      </c>
      <c r="D8" s="50" t="s">
        <v>55</v>
      </c>
      <c r="E8" s="50" t="s">
        <v>56</v>
      </c>
      <c r="F8" s="50" t="s">
        <v>55</v>
      </c>
      <c r="G8" s="50" t="s">
        <v>56</v>
      </c>
    </row>
    <row r="9" spans="2:7" s="23" customFormat="1" ht="23.1" customHeight="1">
      <c r="B9" s="30" t="s">
        <v>95</v>
      </c>
      <c r="C9" s="33" t="s">
        <v>17</v>
      </c>
      <c r="D9" s="32">
        <v>0</v>
      </c>
      <c r="E9" s="37" t="s">
        <v>17</v>
      </c>
      <c r="F9" s="31">
        <v>2771090145</v>
      </c>
      <c r="G9" s="37" t="s">
        <v>17</v>
      </c>
    </row>
    <row r="10" spans="2:7" s="23" customFormat="1" ht="23.1" customHeight="1">
      <c r="B10" s="30" t="s">
        <v>19</v>
      </c>
      <c r="C10" s="33"/>
      <c r="D10" s="32">
        <v>0</v>
      </c>
      <c r="E10" s="37" t="s">
        <v>17</v>
      </c>
      <c r="F10" s="31">
        <v>2771090145</v>
      </c>
      <c r="G10" s="37" t="s">
        <v>17</v>
      </c>
    </row>
    <row r="11" spans="2:7" ht="23.1" customHeight="1">
      <c r="B11" s="19" t="s">
        <v>20</v>
      </c>
      <c r="C11" s="12"/>
      <c r="D11" s="18"/>
      <c r="E11" s="12"/>
      <c r="F11" s="18"/>
      <c r="G11" s="12"/>
    </row>
  </sheetData>
  <mergeCells count="7">
    <mergeCell ref="B7:C7"/>
    <mergeCell ref="D7:E7"/>
    <mergeCell ref="B5:G5"/>
    <mergeCell ref="F7:G7"/>
    <mergeCell ref="B1:G1"/>
    <mergeCell ref="B2:G2"/>
    <mergeCell ref="B3:G3"/>
  </mergeCells>
  <pageMargins left="0.7" right="0.7" top="0.75" bottom="0.75" header="0.3" footer="0.3"/>
  <pageSetup paperSize="9" orientation="landscape" r:id="rId1"/>
  <headerFooter differentOddEven="1" differentFirst="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D10"/>
  <sheetViews>
    <sheetView rightToLeft="1" tabSelected="1" view="pageBreakPreview" zoomScale="106" zoomScaleNormal="100" zoomScaleSheetLayoutView="106" workbookViewId="0">
      <selection activeCell="C9" sqref="C9"/>
    </sheetView>
  </sheetViews>
  <sheetFormatPr defaultColWidth="9.140625" defaultRowHeight="14.25"/>
  <cols>
    <col min="1" max="1" width="25.42578125" style="3" customWidth="1"/>
    <col min="2" max="2" width="11.7109375" style="17" customWidth="1"/>
    <col min="3" max="3" width="30.42578125" style="17" customWidth="1"/>
    <col min="4" max="4" width="40.28515625" style="17" customWidth="1"/>
    <col min="5" max="5" width="9.140625" style="3" customWidth="1"/>
    <col min="6" max="16384" width="9.140625" style="3"/>
  </cols>
  <sheetData>
    <row r="1" spans="2:4" s="27" customFormat="1" ht="24">
      <c r="B1" s="108" t="s">
        <v>0</v>
      </c>
      <c r="C1" s="108"/>
      <c r="D1" s="108"/>
    </row>
    <row r="2" spans="2:4" s="27" customFormat="1" ht="24">
      <c r="B2" s="108" t="s">
        <v>47</v>
      </c>
      <c r="C2" s="108"/>
      <c r="D2" s="108"/>
    </row>
    <row r="3" spans="2:4" s="27" customFormat="1" ht="24">
      <c r="B3" s="108" t="s">
        <v>100</v>
      </c>
      <c r="C3" s="108"/>
      <c r="D3" s="108"/>
    </row>
    <row r="4" spans="2:4" s="27" customFormat="1" ht="60" customHeight="1">
      <c r="B4" s="94"/>
      <c r="C4" s="94"/>
      <c r="D4" s="94"/>
    </row>
    <row r="5" spans="2:4" s="35" customFormat="1" ht="24">
      <c r="B5" s="104" t="s">
        <v>57</v>
      </c>
      <c r="C5" s="104"/>
      <c r="D5" s="104"/>
    </row>
    <row r="6" spans="2:4" s="35" customFormat="1" ht="21">
      <c r="B6" s="71"/>
      <c r="C6" s="66" t="s">
        <v>102</v>
      </c>
      <c r="D6" s="66" t="s">
        <v>101</v>
      </c>
    </row>
    <row r="7" spans="2:4" s="35" customFormat="1" ht="16.5" customHeight="1">
      <c r="B7" s="135" t="s">
        <v>58</v>
      </c>
      <c r="C7" s="103" t="s">
        <v>11</v>
      </c>
      <c r="D7" s="103" t="s">
        <v>11</v>
      </c>
    </row>
    <row r="8" spans="2:4" s="35" customFormat="1" ht="21">
      <c r="B8" s="136"/>
      <c r="C8" s="101"/>
      <c r="D8" s="101"/>
    </row>
    <row r="9" spans="2:4" s="23" customFormat="1" ht="23.1" customHeight="1">
      <c r="B9" s="30" t="s">
        <v>19</v>
      </c>
      <c r="C9" s="46">
        <v>0</v>
      </c>
      <c r="D9" s="46">
        <v>0</v>
      </c>
    </row>
    <row r="10" spans="2:4" s="35" customFormat="1" ht="23.1" customHeight="1">
      <c r="B10" s="42" t="s">
        <v>20</v>
      </c>
      <c r="C10" s="43"/>
      <c r="D10" s="43"/>
    </row>
  </sheetData>
  <mergeCells count="7">
    <mergeCell ref="B1:D1"/>
    <mergeCell ref="B2:D2"/>
    <mergeCell ref="B3:D3"/>
    <mergeCell ref="D7:D8"/>
    <mergeCell ref="C7:C8"/>
    <mergeCell ref="B5:D5"/>
    <mergeCell ref="B7:B8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3"/>
  <sheetViews>
    <sheetView rightToLeft="1" view="pageBreakPreview" zoomScale="90" zoomScaleNormal="100" zoomScaleSheetLayoutView="90" workbookViewId="0">
      <selection activeCell="M4" sqref="M1:M1048576"/>
    </sheetView>
  </sheetViews>
  <sheetFormatPr defaultColWidth="9.140625" defaultRowHeight="12.75"/>
  <cols>
    <col min="1" max="1" width="18.5703125" style="11" customWidth="1"/>
    <col min="2" max="2" width="10.85546875" style="11" bestFit="1" customWidth="1"/>
    <col min="3" max="3" width="16.42578125" style="11" customWidth="1"/>
    <col min="4" max="4" width="16.85546875" style="11" customWidth="1"/>
    <col min="5" max="5" width="12" style="11" bestFit="1" customWidth="1"/>
    <col min="6" max="6" width="17" style="11" customWidth="1"/>
    <col min="7" max="7" width="11" style="11" bestFit="1" customWidth="1"/>
    <col min="8" max="8" width="17.42578125" style="11" customWidth="1"/>
    <col min="9" max="9" width="11" style="11" bestFit="1" customWidth="1"/>
    <col min="10" max="10" width="10.28515625" style="11" customWidth="1"/>
    <col min="11" max="11" width="16.7109375" style="11" bestFit="1" customWidth="1"/>
    <col min="12" max="12" width="16.85546875" style="11" bestFit="1" customWidth="1"/>
    <col min="13" max="13" width="12.5703125" style="73" customWidth="1"/>
    <col min="14" max="14" width="9.140625" style="1" customWidth="1"/>
    <col min="15" max="16384" width="9.140625" style="1"/>
  </cols>
  <sheetData>
    <row r="1" spans="1:13" s="26" customFormat="1" ht="24">
      <c r="A1" s="99" t="s">
        <v>22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s="26" customFormat="1" ht="24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 s="26" customFormat="1" ht="24">
      <c r="A3" s="99" t="s">
        <v>97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13" s="26" customFormat="1" ht="69.75" customHeight="1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1:13" s="23" customFormat="1" ht="24">
      <c r="A5" s="104" t="s">
        <v>23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13" s="23" customFormat="1" ht="24">
      <c r="A6" s="104" t="s">
        <v>24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</row>
    <row r="7" spans="1:13" s="23" customFormat="1" ht="18.7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75">
        <v>365621031584</v>
      </c>
    </row>
    <row r="8" spans="1:13" s="35" customFormat="1" ht="18.75" customHeight="1" thickBot="1">
      <c r="A8" s="34"/>
      <c r="B8" s="101" t="s">
        <v>4</v>
      </c>
      <c r="C8" s="101"/>
      <c r="D8" s="101"/>
      <c r="E8" s="105" t="s">
        <v>5</v>
      </c>
      <c r="F8" s="105"/>
      <c r="G8" s="105"/>
      <c r="H8" s="105"/>
      <c r="I8" s="101" t="s">
        <v>98</v>
      </c>
      <c r="J8" s="101"/>
      <c r="K8" s="101"/>
      <c r="L8" s="101"/>
      <c r="M8" s="101"/>
    </row>
    <row r="9" spans="1:13" s="44" customFormat="1" ht="27.75" customHeight="1">
      <c r="A9" s="114" t="s">
        <v>25</v>
      </c>
      <c r="B9" s="114" t="s">
        <v>26</v>
      </c>
      <c r="C9" s="114" t="s">
        <v>27</v>
      </c>
      <c r="D9" s="113" t="s">
        <v>28</v>
      </c>
      <c r="E9" s="139" t="s">
        <v>29</v>
      </c>
      <c r="F9" s="139"/>
      <c r="G9" s="119" t="s">
        <v>30</v>
      </c>
      <c r="H9" s="119"/>
      <c r="I9" s="113" t="s">
        <v>26</v>
      </c>
      <c r="J9" s="113" t="s">
        <v>31</v>
      </c>
      <c r="K9" s="113" t="s">
        <v>27</v>
      </c>
      <c r="L9" s="113" t="s">
        <v>28</v>
      </c>
      <c r="M9" s="106" t="s">
        <v>32</v>
      </c>
    </row>
    <row r="10" spans="1:13" s="44" customFormat="1" ht="27.75" customHeight="1" thickBot="1">
      <c r="A10" s="117"/>
      <c r="B10" s="117"/>
      <c r="C10" s="117"/>
      <c r="D10" s="117"/>
      <c r="E10" s="95" t="s">
        <v>26</v>
      </c>
      <c r="F10" s="95" t="s">
        <v>33</v>
      </c>
      <c r="G10" s="95" t="s">
        <v>26</v>
      </c>
      <c r="H10" s="95" t="s">
        <v>34</v>
      </c>
      <c r="I10" s="117"/>
      <c r="J10" s="117"/>
      <c r="K10" s="117"/>
      <c r="L10" s="117"/>
      <c r="M10" s="107"/>
    </row>
    <row r="11" spans="1:13" s="23" customFormat="1" ht="23.1" customHeight="1">
      <c r="A11" s="33" t="s">
        <v>35</v>
      </c>
      <c r="B11" s="31">
        <v>31858699</v>
      </c>
      <c r="C11" s="46">
        <v>111011426283</v>
      </c>
      <c r="D11" s="46">
        <v>108046246805</v>
      </c>
      <c r="E11" s="31">
        <v>115987624</v>
      </c>
      <c r="F11" s="46">
        <v>411700287631</v>
      </c>
      <c r="G11" s="31">
        <v>51944535</v>
      </c>
      <c r="H11" s="46">
        <v>180777868452</v>
      </c>
      <c r="I11" s="31">
        <v>95901788</v>
      </c>
      <c r="J11" s="57">
        <v>3702</v>
      </c>
      <c r="K11" s="46">
        <v>341933845462</v>
      </c>
      <c r="L11" s="46">
        <v>354758597579</v>
      </c>
      <c r="M11" s="72">
        <v>0.97030000000000005</v>
      </c>
    </row>
    <row r="12" spans="1:13" s="23" customFormat="1" ht="23.1" customHeight="1">
      <c r="A12" s="33" t="s">
        <v>19</v>
      </c>
      <c r="B12" s="31">
        <v>31858699</v>
      </c>
      <c r="C12" s="46">
        <v>111011426283</v>
      </c>
      <c r="D12" s="46">
        <v>108046246805</v>
      </c>
      <c r="E12" s="31">
        <v>115987624</v>
      </c>
      <c r="F12" s="46">
        <v>411700287631</v>
      </c>
      <c r="G12" s="31">
        <v>51944535</v>
      </c>
      <c r="H12" s="46">
        <v>180777868452</v>
      </c>
      <c r="I12" s="31">
        <v>95901788</v>
      </c>
      <c r="J12" s="33"/>
      <c r="K12" s="46">
        <v>341933845462</v>
      </c>
      <c r="L12" s="46">
        <v>354758597579</v>
      </c>
      <c r="M12" s="72">
        <v>0.97030000000000005</v>
      </c>
    </row>
    <row r="13" spans="1:13" s="23" customFormat="1" ht="23.1" customHeight="1">
      <c r="A13" s="33" t="s">
        <v>20</v>
      </c>
      <c r="B13" s="31"/>
      <c r="C13" s="32"/>
      <c r="D13" s="32"/>
      <c r="E13" s="31"/>
      <c r="F13" s="32"/>
      <c r="G13" s="31"/>
      <c r="H13" s="32"/>
      <c r="I13" s="31"/>
      <c r="J13" s="33"/>
      <c r="K13" s="32"/>
      <c r="L13" s="32"/>
      <c r="M13" s="74">
        <f>L12/M7</f>
        <v>0.97029045632867428</v>
      </c>
    </row>
  </sheetData>
  <mergeCells count="19">
    <mergeCell ref="L9:L10"/>
    <mergeCell ref="J9:J10"/>
    <mergeCell ref="M9:M10"/>
    <mergeCell ref="A1:M1"/>
    <mergeCell ref="A2:M2"/>
    <mergeCell ref="A3:M3"/>
    <mergeCell ref="A9:A10"/>
    <mergeCell ref="E9:F9"/>
    <mergeCell ref="G9:H9"/>
    <mergeCell ref="K9:K10"/>
    <mergeCell ref="I9:I10"/>
    <mergeCell ref="C9:C10"/>
    <mergeCell ref="B9:B10"/>
    <mergeCell ref="A6:M6"/>
    <mergeCell ref="A5:M5"/>
    <mergeCell ref="E8:H8"/>
    <mergeCell ref="B8:D8"/>
    <mergeCell ref="I8:M8"/>
    <mergeCell ref="D9:D10"/>
  </mergeCells>
  <pageMargins left="0.7" right="0.7" top="0.75" bottom="0.75" header="0.3" footer="0.3"/>
  <pageSetup paperSize="9" scale="69" orientation="landscape" r:id="rId1"/>
  <headerFooter differentOddEven="1" differentFirst="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1"/>
  <sheetViews>
    <sheetView rightToLeft="1" view="pageBreakPreview" zoomScaleNormal="100" zoomScaleSheetLayoutView="100" workbookViewId="0">
      <selection activeCell="J8" sqref="J8:J9"/>
    </sheetView>
  </sheetViews>
  <sheetFormatPr defaultColWidth="9.140625" defaultRowHeight="12.75"/>
  <cols>
    <col min="1" max="3" width="10.5703125" style="11" customWidth="1"/>
    <col min="4" max="4" width="10.140625" style="11" customWidth="1"/>
    <col min="5" max="5" width="10.5703125" style="11" customWidth="1"/>
    <col min="6" max="6" width="9.85546875" style="11" customWidth="1"/>
    <col min="7" max="7" width="9.5703125" style="11" customWidth="1"/>
    <col min="8" max="8" width="9.42578125" style="11" customWidth="1"/>
    <col min="9" max="9" width="10.140625" style="11" customWidth="1"/>
    <col min="10" max="10" width="10.5703125" style="11" customWidth="1"/>
    <col min="11" max="11" width="10" style="11" customWidth="1"/>
    <col min="12" max="12" width="9.140625" style="11" customWidth="1"/>
    <col min="13" max="13" width="9.28515625" style="11" customWidth="1"/>
    <col min="14" max="14" width="10.5703125" style="11" customWidth="1"/>
    <col min="15" max="15" width="8.42578125" style="11" customWidth="1"/>
    <col min="16" max="18" width="10.5703125" style="11" customWidth="1"/>
    <col min="19" max="19" width="10" style="11" customWidth="1"/>
    <col min="20" max="20" width="10.5703125" style="2" customWidth="1"/>
    <col min="21" max="16384" width="9.140625" style="2"/>
  </cols>
  <sheetData>
    <row r="1" spans="1:19" s="28" customFormat="1" ht="24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1:19" s="28" customFormat="1" ht="24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 s="28" customFormat="1" ht="24">
      <c r="A3" s="108" t="s">
        <v>97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1:19" s="92" customFormat="1" ht="56.25" customHeight="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</row>
    <row r="5" spans="1:19" s="38" customFormat="1" ht="24">
      <c r="A5" s="104" t="s">
        <v>36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</row>
    <row r="6" spans="1:19" s="38" customFormat="1" ht="21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s="38" customFormat="1" ht="18" customHeight="1">
      <c r="A7" s="101" t="s">
        <v>37</v>
      </c>
      <c r="B7" s="101"/>
      <c r="C7" s="101"/>
      <c r="D7" s="101"/>
      <c r="E7" s="101"/>
      <c r="F7" s="101"/>
      <c r="G7" s="101"/>
      <c r="H7" s="101" t="s">
        <v>4</v>
      </c>
      <c r="I7" s="101"/>
      <c r="J7" s="101"/>
      <c r="K7" s="105" t="s">
        <v>5</v>
      </c>
      <c r="L7" s="105"/>
      <c r="M7" s="105"/>
      <c r="N7" s="105"/>
      <c r="O7" s="101" t="s">
        <v>98</v>
      </c>
      <c r="P7" s="101"/>
      <c r="Q7" s="101"/>
      <c r="R7" s="101"/>
      <c r="S7" s="101"/>
    </row>
    <row r="8" spans="1:19" s="144" customFormat="1" ht="26.25" customHeight="1">
      <c r="A8" s="140" t="s">
        <v>38</v>
      </c>
      <c r="B8" s="141" t="s">
        <v>39</v>
      </c>
      <c r="C8" s="142" t="s">
        <v>40</v>
      </c>
      <c r="D8" s="143" t="s">
        <v>41</v>
      </c>
      <c r="E8" s="141" t="s">
        <v>42</v>
      </c>
      <c r="F8" s="142" t="s">
        <v>43</v>
      </c>
      <c r="G8" s="142" t="s">
        <v>44</v>
      </c>
      <c r="H8" s="143" t="s">
        <v>26</v>
      </c>
      <c r="I8" s="143" t="s">
        <v>27</v>
      </c>
      <c r="J8" s="143" t="s">
        <v>28</v>
      </c>
      <c r="K8" s="142" t="s">
        <v>29</v>
      </c>
      <c r="L8" s="142"/>
      <c r="M8" s="142" t="s">
        <v>30</v>
      </c>
      <c r="N8" s="142"/>
      <c r="O8" s="143" t="s">
        <v>26</v>
      </c>
      <c r="P8" s="143" t="s">
        <v>45</v>
      </c>
      <c r="Q8" s="143" t="s">
        <v>27</v>
      </c>
      <c r="R8" s="143" t="s">
        <v>28</v>
      </c>
      <c r="S8" s="143" t="s">
        <v>14</v>
      </c>
    </row>
    <row r="9" spans="1:19" s="64" customFormat="1" ht="50.25" customHeight="1">
      <c r="A9" s="145"/>
      <c r="B9" s="146"/>
      <c r="C9" s="146"/>
      <c r="D9" s="145"/>
      <c r="E9" s="146"/>
      <c r="F9" s="146"/>
      <c r="G9" s="146"/>
      <c r="H9" s="145"/>
      <c r="I9" s="145"/>
      <c r="J9" s="145"/>
      <c r="K9" s="65" t="s">
        <v>26</v>
      </c>
      <c r="L9" s="65" t="s">
        <v>33</v>
      </c>
      <c r="M9" s="65" t="s">
        <v>26</v>
      </c>
      <c r="N9" s="65" t="s">
        <v>34</v>
      </c>
      <c r="O9" s="145"/>
      <c r="P9" s="145"/>
      <c r="Q9" s="145"/>
      <c r="R9" s="145"/>
      <c r="S9" s="145"/>
    </row>
    <row r="10" spans="1:19" ht="23.1" customHeight="1">
      <c r="A10" s="7" t="s">
        <v>19</v>
      </c>
      <c r="B10" s="7"/>
      <c r="C10" s="7"/>
      <c r="D10" s="6"/>
      <c r="E10" s="6"/>
      <c r="F10" s="7"/>
      <c r="G10" s="7"/>
      <c r="H10" s="8">
        <v>0</v>
      </c>
      <c r="I10" s="9">
        <v>0</v>
      </c>
      <c r="J10" s="9">
        <v>0</v>
      </c>
      <c r="K10" s="8">
        <v>0</v>
      </c>
      <c r="L10" s="9">
        <v>0</v>
      </c>
      <c r="M10" s="8">
        <v>0</v>
      </c>
      <c r="N10" s="9">
        <v>0</v>
      </c>
      <c r="O10" s="8">
        <v>0</v>
      </c>
      <c r="P10" s="7"/>
      <c r="Q10" s="9">
        <v>0</v>
      </c>
      <c r="R10" s="9">
        <v>0</v>
      </c>
      <c r="S10" s="9">
        <v>0</v>
      </c>
    </row>
    <row r="11" spans="1:19" ht="23.1" customHeight="1">
      <c r="A11" s="12" t="s">
        <v>20</v>
      </c>
      <c r="B11" s="14"/>
      <c r="C11" s="14"/>
      <c r="D11" s="13"/>
      <c r="E11" s="13"/>
      <c r="F11" s="14"/>
      <c r="G11" s="14"/>
      <c r="H11" s="15"/>
      <c r="I11" s="16"/>
      <c r="J11" s="16"/>
      <c r="K11" s="15"/>
      <c r="L11" s="16"/>
      <c r="M11" s="15"/>
      <c r="N11" s="16"/>
      <c r="O11" s="15"/>
      <c r="P11" s="14"/>
      <c r="Q11" s="16"/>
      <c r="R11" s="16"/>
      <c r="S11" s="16"/>
    </row>
  </sheetData>
  <mergeCells count="25">
    <mergeCell ref="A1:S1"/>
    <mergeCell ref="A2:S2"/>
    <mergeCell ref="A3:S3"/>
    <mergeCell ref="A5:S5"/>
    <mergeCell ref="K7:N7"/>
    <mergeCell ref="O7:S7"/>
    <mergeCell ref="K8:L8"/>
    <mergeCell ref="M8:N8"/>
    <mergeCell ref="H7:J7"/>
    <mergeCell ref="A7:G7"/>
    <mergeCell ref="J8:J9"/>
    <mergeCell ref="B8:B9"/>
    <mergeCell ref="C8:C9"/>
    <mergeCell ref="F8:F9"/>
    <mergeCell ref="G8:G9"/>
    <mergeCell ref="E8:E9"/>
    <mergeCell ref="D8:D9"/>
    <mergeCell ref="A8:A9"/>
    <mergeCell ref="H8:H9"/>
    <mergeCell ref="I8:I9"/>
    <mergeCell ref="R8:R9"/>
    <mergeCell ref="S8:S9"/>
    <mergeCell ref="O8:O9"/>
    <mergeCell ref="Q8:Q9"/>
    <mergeCell ref="P8:P9"/>
  </mergeCells>
  <pageMargins left="0.7" right="0.7" top="0.75" bottom="0.75" header="0.3" footer="0.3"/>
  <pageSetup paperSize="9" scale="68" orientation="landscape" r:id="rId1"/>
  <headerFooter differentOddEven="1" differentFirst="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7"/>
  <sheetViews>
    <sheetView rightToLeft="1" view="pageBreakPreview" zoomScale="106" zoomScaleNormal="100" zoomScaleSheetLayoutView="106" workbookViewId="0">
      <selection activeCell="B7" sqref="B7:E7"/>
    </sheetView>
  </sheetViews>
  <sheetFormatPr defaultColWidth="9.140625" defaultRowHeight="12.75"/>
  <cols>
    <col min="1" max="1" width="18.140625" style="10" customWidth="1"/>
    <col min="2" max="2" width="25.85546875" style="10" customWidth="1"/>
    <col min="3" max="3" width="9.5703125" style="10" customWidth="1"/>
    <col min="4" max="5" width="12.7109375" style="10" customWidth="1"/>
    <col min="6" max="6" width="12.42578125" style="87" customWidth="1"/>
    <col min="7" max="7" width="21" style="87" bestFit="1" customWidth="1"/>
    <col min="8" max="8" width="18.5703125" style="87" bestFit="1" customWidth="1"/>
    <col min="9" max="9" width="19.7109375" style="87" bestFit="1" customWidth="1"/>
    <col min="10" max="10" width="12.7109375" style="10" customWidth="1"/>
    <col min="11" max="11" width="9.140625" style="1" customWidth="1"/>
    <col min="12" max="16384" width="9.140625" style="1"/>
  </cols>
  <sheetData>
    <row r="1" spans="1:10" s="27" customFormat="1" ht="24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27" customFormat="1" ht="24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s="27" customFormat="1" ht="24">
      <c r="A3" s="108" t="s">
        <v>97</v>
      </c>
      <c r="B3" s="108"/>
      <c r="C3" s="108"/>
      <c r="D3" s="108"/>
      <c r="E3" s="108"/>
      <c r="F3" s="108"/>
      <c r="G3" s="108"/>
      <c r="H3" s="108"/>
      <c r="I3" s="108"/>
      <c r="J3" s="108"/>
    </row>
    <row r="4" spans="1:10" s="27" customFormat="1" ht="69" customHeight="1">
      <c r="A4" s="94"/>
      <c r="B4" s="94"/>
      <c r="C4" s="94"/>
      <c r="D4" s="94"/>
      <c r="E4" s="94"/>
      <c r="F4" s="94"/>
      <c r="G4" s="94"/>
      <c r="H4" s="94"/>
      <c r="I4" s="94"/>
      <c r="J4" s="94"/>
    </row>
    <row r="5" spans="1:10" s="35" customFormat="1" ht="24">
      <c r="A5" s="104" t="s">
        <v>2</v>
      </c>
      <c r="B5" s="104"/>
      <c r="C5" s="104"/>
      <c r="D5" s="104"/>
      <c r="E5" s="104"/>
      <c r="F5" s="104"/>
      <c r="G5" s="104"/>
      <c r="H5" s="104"/>
      <c r="I5" s="104"/>
      <c r="J5" s="104"/>
    </row>
    <row r="6" spans="1:10" s="35" customFormat="1" ht="21.75" thickBot="1">
      <c r="A6" s="40"/>
      <c r="B6" s="41"/>
      <c r="C6" s="41"/>
      <c r="D6" s="41"/>
      <c r="E6" s="41"/>
      <c r="F6" s="84"/>
      <c r="G6" s="84"/>
      <c r="H6" s="84"/>
      <c r="I6" s="84">
        <v>365621031584</v>
      </c>
      <c r="J6" s="41"/>
    </row>
    <row r="7" spans="1:10" s="35" customFormat="1" ht="18.75" customHeight="1" thickBot="1">
      <c r="A7" s="34"/>
      <c r="B7" s="101" t="s">
        <v>3</v>
      </c>
      <c r="C7" s="101"/>
      <c r="D7" s="101"/>
      <c r="E7" s="101"/>
      <c r="F7" s="85" t="s">
        <v>4</v>
      </c>
      <c r="G7" s="112" t="s">
        <v>5</v>
      </c>
      <c r="H7" s="112"/>
      <c r="I7" s="101" t="s">
        <v>98</v>
      </c>
      <c r="J7" s="101"/>
    </row>
    <row r="8" spans="1:10" s="44" customFormat="1" ht="24" customHeight="1">
      <c r="A8" s="114" t="s">
        <v>6</v>
      </c>
      <c r="B8" s="119" t="s">
        <v>7</v>
      </c>
      <c r="C8" s="119" t="s">
        <v>8</v>
      </c>
      <c r="D8" s="119" t="s">
        <v>9</v>
      </c>
      <c r="E8" s="119" t="s">
        <v>10</v>
      </c>
      <c r="F8" s="118" t="s">
        <v>11</v>
      </c>
      <c r="G8" s="109" t="s">
        <v>12</v>
      </c>
      <c r="H8" s="109" t="s">
        <v>13</v>
      </c>
      <c r="I8" s="115" t="s">
        <v>11</v>
      </c>
      <c r="J8" s="113" t="s">
        <v>14</v>
      </c>
    </row>
    <row r="9" spans="1:10" s="44" customFormat="1" ht="29.25" customHeight="1">
      <c r="A9" s="117"/>
      <c r="B9" s="120"/>
      <c r="C9" s="120"/>
      <c r="D9" s="120"/>
      <c r="E9" s="120"/>
      <c r="F9" s="116"/>
      <c r="G9" s="110"/>
      <c r="H9" s="110"/>
      <c r="I9" s="116"/>
      <c r="J9" s="114"/>
    </row>
    <row r="10" spans="1:10" s="25" customFormat="1" ht="23.1" customHeight="1">
      <c r="A10" s="33" t="s">
        <v>95</v>
      </c>
      <c r="B10" s="33" t="s">
        <v>15</v>
      </c>
      <c r="C10" s="33" t="s">
        <v>16</v>
      </c>
      <c r="D10" s="37" t="s">
        <v>17</v>
      </c>
      <c r="E10" s="37" t="s">
        <v>17</v>
      </c>
      <c r="F10" s="46">
        <v>596341</v>
      </c>
      <c r="G10" s="46">
        <v>88673909043</v>
      </c>
      <c r="H10" s="46">
        <v>88023483377</v>
      </c>
      <c r="I10" s="46">
        <v>651022007</v>
      </c>
      <c r="J10" s="77">
        <v>1.7805923367688716E-3</v>
      </c>
    </row>
    <row r="11" spans="1:10" s="25" customFormat="1" ht="23.1" customHeight="1">
      <c r="A11" s="33" t="s">
        <v>96</v>
      </c>
      <c r="B11" s="45">
        <v>100879930001</v>
      </c>
      <c r="C11" s="33" t="s">
        <v>18</v>
      </c>
      <c r="D11" s="37" t="s">
        <v>17</v>
      </c>
      <c r="E11" s="37" t="s">
        <v>17</v>
      </c>
      <c r="F11" s="46">
        <v>0</v>
      </c>
      <c r="G11" s="46">
        <v>10000000000</v>
      </c>
      <c r="H11" s="46">
        <v>0</v>
      </c>
      <c r="I11" s="46">
        <v>10000000000</v>
      </c>
      <c r="J11" s="77">
        <v>2.7350724209371798E-2</v>
      </c>
    </row>
    <row r="12" spans="1:10" s="25" customFormat="1" ht="23.1" customHeight="1">
      <c r="A12" s="33" t="s">
        <v>19</v>
      </c>
      <c r="B12" s="33"/>
      <c r="C12" s="33"/>
      <c r="D12" s="37"/>
      <c r="E12" s="37"/>
      <c r="F12" s="46">
        <v>596341</v>
      </c>
      <c r="G12" s="46">
        <v>98673909043</v>
      </c>
      <c r="H12" s="46">
        <v>88023483377</v>
      </c>
      <c r="I12" s="46">
        <v>10651022007</v>
      </c>
      <c r="J12" s="77">
        <v>2.9131316546140672E-2</v>
      </c>
    </row>
    <row r="13" spans="1:10" ht="23.1" customHeight="1">
      <c r="A13" s="14" t="s">
        <v>20</v>
      </c>
      <c r="B13" s="14"/>
      <c r="C13" s="14"/>
      <c r="D13" s="14"/>
      <c r="E13" s="14"/>
      <c r="F13" s="86"/>
      <c r="G13" s="111"/>
      <c r="H13" s="111"/>
      <c r="I13" s="86"/>
      <c r="J13" s="78">
        <f>I10/I6</f>
        <v>1.7805923367688716E-3</v>
      </c>
    </row>
    <row r="14" spans="1:10">
      <c r="J14" s="79">
        <f>I11/I6</f>
        <v>2.7350724209371798E-2</v>
      </c>
    </row>
    <row r="15" spans="1:10">
      <c r="J15" s="79">
        <f>I12/I6</f>
        <v>2.9131316546140672E-2</v>
      </c>
    </row>
    <row r="16" spans="1:10">
      <c r="J16" s="79"/>
    </row>
    <row r="17" spans="3:10">
      <c r="C17" s="10" t="s">
        <v>21</v>
      </c>
      <c r="J17" s="76"/>
    </row>
  </sheetData>
  <mergeCells count="18">
    <mergeCell ref="A1:J1"/>
    <mergeCell ref="A2:J2"/>
    <mergeCell ref="A3:J3"/>
    <mergeCell ref="J8:J9"/>
    <mergeCell ref="A5:J5"/>
    <mergeCell ref="I7:J7"/>
    <mergeCell ref="I8:I9"/>
    <mergeCell ref="A8:A9"/>
    <mergeCell ref="F8:F9"/>
    <mergeCell ref="B8:B9"/>
    <mergeCell ref="C8:C9"/>
    <mergeCell ref="D8:D9"/>
    <mergeCell ref="E8:E9"/>
    <mergeCell ref="G8:G9"/>
    <mergeCell ref="H8:H9"/>
    <mergeCell ref="G13:H13"/>
    <mergeCell ref="B7:E7"/>
    <mergeCell ref="G7:H7"/>
  </mergeCells>
  <pageMargins left="0.7" right="0.7" top="0.75" bottom="0.75" header="0.3" footer="0.3"/>
  <pageSetup paperSize="9" scale="80" orientation="landscape" r:id="rId1"/>
  <headerFooter differentOddEven="1" differentFirst="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13"/>
  <sheetViews>
    <sheetView rightToLeft="1" view="pageBreakPreview" zoomScale="106" zoomScaleNormal="106" zoomScaleSheetLayoutView="106" workbookViewId="0">
      <selection activeCell="A7" sqref="A7"/>
    </sheetView>
  </sheetViews>
  <sheetFormatPr defaultColWidth="0" defaultRowHeight="14.25"/>
  <cols>
    <col min="1" max="1" width="62.42578125" style="20" customWidth="1"/>
    <col min="2" max="2" width="9.42578125" style="17" customWidth="1"/>
    <col min="3" max="3" width="18.5703125" style="58" customWidth="1"/>
    <col min="4" max="4" width="18.85546875" style="82" customWidth="1"/>
    <col min="5" max="5" width="22.7109375" style="82" customWidth="1"/>
    <col min="6" max="12" width="0" style="3" hidden="1" customWidth="1"/>
    <col min="13" max="19" width="0.7109375" style="3" hidden="1" customWidth="1"/>
    <col min="20" max="16384" width="0" style="3" hidden="1"/>
  </cols>
  <sheetData>
    <row r="1" spans="1:5" s="27" customFormat="1" ht="24">
      <c r="A1" s="108" t="s">
        <v>0</v>
      </c>
      <c r="B1" s="108"/>
      <c r="C1" s="108"/>
      <c r="D1" s="108"/>
      <c r="E1" s="80"/>
    </row>
    <row r="2" spans="1:5" s="27" customFormat="1" ht="24">
      <c r="A2" s="108" t="s">
        <v>47</v>
      </c>
      <c r="B2" s="108"/>
      <c r="C2" s="108"/>
      <c r="D2" s="108"/>
      <c r="E2" s="80"/>
    </row>
    <row r="3" spans="1:5" s="27" customFormat="1" ht="24">
      <c r="A3" s="108" t="s">
        <v>100</v>
      </c>
      <c r="B3" s="108"/>
      <c r="C3" s="108"/>
      <c r="D3" s="108"/>
      <c r="E3" s="80"/>
    </row>
    <row r="4" spans="1:5" s="27" customFormat="1" ht="63.75" customHeight="1">
      <c r="A4" s="94"/>
      <c r="B4" s="94"/>
      <c r="C4" s="94"/>
      <c r="D4" s="94"/>
      <c r="E4" s="80"/>
    </row>
    <row r="5" spans="1:5" s="38" customFormat="1" ht="24">
      <c r="A5" s="104" t="s">
        <v>69</v>
      </c>
      <c r="B5" s="104"/>
      <c r="C5" s="104"/>
      <c r="D5" s="104"/>
      <c r="E5" s="104"/>
    </row>
    <row r="6" spans="1:5" s="38" customFormat="1" ht="21">
      <c r="A6" s="36" t="s">
        <v>64</v>
      </c>
      <c r="B6" s="36" t="s">
        <v>70</v>
      </c>
      <c r="C6" s="83" t="s">
        <v>11</v>
      </c>
      <c r="D6" s="81" t="s">
        <v>71</v>
      </c>
      <c r="E6" s="81" t="s">
        <v>72</v>
      </c>
    </row>
    <row r="7" spans="1:5" s="25" customFormat="1" ht="23.1" customHeight="1">
      <c r="A7" s="30" t="s">
        <v>73</v>
      </c>
      <c r="B7" s="33" t="s">
        <v>74</v>
      </c>
      <c r="C7" s="46">
        <v>-51916620918</v>
      </c>
      <c r="D7" s="72">
        <f>Table10[[#This Row],[25892912747.0000]]/C11</f>
        <v>1.0563853945905983</v>
      </c>
      <c r="E7" s="72">
        <f>Table10[[#This Row],[25892912747.0000]]/C12</f>
        <v>-0.14199571806107208</v>
      </c>
    </row>
    <row r="8" spans="1:5" s="25" customFormat="1" ht="23.1" customHeight="1">
      <c r="A8" s="30" t="s">
        <v>75</v>
      </c>
      <c r="B8" s="33" t="s">
        <v>76</v>
      </c>
      <c r="C8" s="46">
        <v>0</v>
      </c>
      <c r="D8" s="72">
        <v>0</v>
      </c>
      <c r="E8" s="72">
        <v>0</v>
      </c>
    </row>
    <row r="9" spans="1:5" s="25" customFormat="1" ht="23.1" customHeight="1">
      <c r="A9" s="30" t="s">
        <v>77</v>
      </c>
      <c r="B9" s="33" t="s">
        <v>78</v>
      </c>
      <c r="C9" s="46">
        <v>2771090145</v>
      </c>
      <c r="D9" s="72">
        <f>C9/C11</f>
        <v>-5.6385394590598374E-2</v>
      </c>
      <c r="E9" s="72">
        <f>Table10[[#This Row],[25892912747.0000]]/C12</f>
        <v>7.5791322315203113E-3</v>
      </c>
    </row>
    <row r="10" spans="1:5" s="25" customFormat="1" ht="23.1" customHeight="1">
      <c r="A10" s="30" t="s">
        <v>58</v>
      </c>
      <c r="B10" s="33" t="s">
        <v>79</v>
      </c>
      <c r="C10" s="46">
        <v>0</v>
      </c>
      <c r="D10" s="72">
        <v>0</v>
      </c>
      <c r="E10" s="72">
        <v>0</v>
      </c>
    </row>
    <row r="11" spans="1:5" s="25" customFormat="1" ht="23.1" customHeight="1">
      <c r="A11" s="30" t="s">
        <v>19</v>
      </c>
      <c r="B11" s="33"/>
      <c r="C11" s="46">
        <f>SUM(C7:C10)</f>
        <v>-49145530773</v>
      </c>
      <c r="D11" s="72">
        <f>SUM(D7:D10)</f>
        <v>1</v>
      </c>
      <c r="E11" s="72">
        <f>SUM(E7:E10)</f>
        <v>-0.13441658582955177</v>
      </c>
    </row>
    <row r="12" spans="1:5" s="25" customFormat="1" ht="23.1" hidden="1" customHeight="1">
      <c r="A12" s="30"/>
      <c r="B12" s="33"/>
      <c r="C12" s="46">
        <v>365621031584</v>
      </c>
      <c r="D12" s="72" t="e">
        <f>Table10[[#This Row],[25892912747.0000]]/C16</f>
        <v>#DIV/0!</v>
      </c>
      <c r="E12" s="72"/>
    </row>
    <row r="13" spans="1:5" s="25" customFormat="1" ht="23.1" customHeight="1">
      <c r="A13" s="30"/>
      <c r="B13" s="33"/>
      <c r="C13" s="57"/>
      <c r="D13" s="72"/>
      <c r="E13" s="72"/>
    </row>
  </sheetData>
  <mergeCells count="4">
    <mergeCell ref="A5:E5"/>
    <mergeCell ref="A1:D1"/>
    <mergeCell ref="A2:D2"/>
    <mergeCell ref="A3:D3"/>
  </mergeCells>
  <pageMargins left="0.7" right="0.7" top="0.75" bottom="0.75" header="0.3" footer="0.3"/>
  <pageSetup paperSize="9" scale="99" orientation="landscape" r:id="rId1"/>
  <headerFooter differentOddEven="1" differentFirst="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9"/>
  <sheetViews>
    <sheetView rightToLeft="1" view="pageBreakPreview" zoomScaleNormal="106" zoomScaleSheetLayoutView="100" workbookViewId="0">
      <selection activeCell="A4" sqref="A4:XFD4"/>
    </sheetView>
  </sheetViews>
  <sheetFormatPr defaultColWidth="9.140625" defaultRowHeight="12.75"/>
  <cols>
    <col min="1" max="1" width="10.5703125" style="1" customWidth="1"/>
    <col min="2" max="2" width="11.42578125" style="1" customWidth="1"/>
    <col min="3" max="3" width="14.7109375" style="1" customWidth="1"/>
    <col min="4" max="4" width="11" style="1" customWidth="1"/>
    <col min="5" max="5" width="11.85546875" style="1" customWidth="1"/>
    <col min="6" max="6" width="14.28515625" style="1" customWidth="1"/>
    <col min="7" max="7" width="13.5703125" style="1" customWidth="1"/>
    <col min="8" max="8" width="10.5703125" style="1" customWidth="1"/>
    <col min="9" max="9" width="10.7109375" style="1" bestFit="1" customWidth="1"/>
    <col min="10" max="10" width="12.140625" style="1" customWidth="1"/>
    <col min="11" max="16384" width="9.140625" style="1"/>
  </cols>
  <sheetData>
    <row r="1" spans="1:10" s="27" customFormat="1" ht="24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s="27" customFormat="1" ht="24">
      <c r="A2" s="98" t="s">
        <v>47</v>
      </c>
      <c r="B2" s="98"/>
      <c r="C2" s="98"/>
      <c r="D2" s="98"/>
      <c r="E2" s="98"/>
      <c r="F2" s="98"/>
      <c r="G2" s="98"/>
      <c r="H2" s="98"/>
      <c r="I2" s="98"/>
      <c r="J2" s="98"/>
    </row>
    <row r="3" spans="1:10" s="27" customFormat="1" ht="24">
      <c r="A3" s="98" t="s">
        <v>97</v>
      </c>
      <c r="B3" s="98"/>
      <c r="C3" s="98"/>
      <c r="D3" s="98"/>
      <c r="E3" s="98"/>
      <c r="F3" s="98"/>
      <c r="G3" s="98"/>
      <c r="H3" s="98"/>
      <c r="I3" s="98"/>
      <c r="J3" s="98"/>
    </row>
    <row r="4" spans="1:10" s="27" customFormat="1" ht="63.75" customHeight="1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s="35" customFormat="1" ht="24">
      <c r="A5" s="104" t="s">
        <v>80</v>
      </c>
      <c r="B5" s="104"/>
      <c r="C5" s="104"/>
      <c r="D5" s="104"/>
      <c r="E5" s="104"/>
      <c r="F5" s="104"/>
      <c r="G5" s="104"/>
      <c r="H5" s="104"/>
      <c r="I5" s="104"/>
      <c r="J5" s="104"/>
    </row>
    <row r="6" spans="1:10" s="35" customFormat="1" ht="16.5" customHeight="1">
      <c r="B6" s="121" t="s">
        <v>81</v>
      </c>
      <c r="C6" s="121"/>
      <c r="D6" s="121"/>
      <c r="E6" s="101" t="s">
        <v>102</v>
      </c>
      <c r="F6" s="101"/>
      <c r="G6" s="101"/>
      <c r="H6" s="101" t="s">
        <v>101</v>
      </c>
      <c r="I6" s="101"/>
      <c r="J6" s="101"/>
    </row>
    <row r="7" spans="1:10" s="44" customFormat="1" ht="47.25" customHeight="1">
      <c r="A7" s="48" t="s">
        <v>82</v>
      </c>
      <c r="B7" s="48" t="s">
        <v>83</v>
      </c>
      <c r="C7" s="48" t="s">
        <v>84</v>
      </c>
      <c r="D7" s="48" t="s">
        <v>85</v>
      </c>
      <c r="E7" s="48" t="s">
        <v>86</v>
      </c>
      <c r="F7" s="49" t="s">
        <v>87</v>
      </c>
      <c r="G7" s="48" t="s">
        <v>88</v>
      </c>
      <c r="H7" s="48" t="s">
        <v>86</v>
      </c>
      <c r="I7" s="49" t="s">
        <v>87</v>
      </c>
      <c r="J7" s="48" t="s">
        <v>88</v>
      </c>
    </row>
    <row r="8" spans="1:10" s="44" customFormat="1" ht="21">
      <c r="A8" s="51" t="s">
        <v>20</v>
      </c>
      <c r="B8" s="52"/>
      <c r="C8" s="52"/>
      <c r="D8" s="52"/>
      <c r="E8" s="52"/>
      <c r="F8" s="52"/>
      <c r="G8" s="52"/>
      <c r="H8" s="52"/>
      <c r="I8" s="52"/>
      <c r="J8" s="52"/>
    </row>
    <row r="9" spans="1:10" s="35" customFormat="1" ht="21">
      <c r="A9" s="54">
        <v>0</v>
      </c>
    </row>
  </sheetData>
  <mergeCells count="7">
    <mergeCell ref="B6:D6"/>
    <mergeCell ref="E6:G6"/>
    <mergeCell ref="H6:J6"/>
    <mergeCell ref="A5:J5"/>
    <mergeCell ref="A1:J1"/>
    <mergeCell ref="A2:J2"/>
    <mergeCell ref="A3:J3"/>
  </mergeCells>
  <pageMargins left="0.7" right="0.7" top="0.75" bottom="0.75" header="0.3" footer="0.3"/>
  <pageSetup orientation="landscape" r:id="rId1"/>
  <headerFooter differentOddEven="1" differentFirst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0"/>
  <sheetViews>
    <sheetView rightToLeft="1" view="pageBreakPreview" zoomScaleNormal="106" zoomScaleSheetLayoutView="100" workbookViewId="0">
      <selection activeCell="B4" sqref="B4"/>
    </sheetView>
  </sheetViews>
  <sheetFormatPr defaultColWidth="9.140625" defaultRowHeight="14.25"/>
  <cols>
    <col min="1" max="1" width="16.28515625" style="17" customWidth="1"/>
    <col min="2" max="2" width="11.42578125" style="17" customWidth="1"/>
    <col min="3" max="3" width="13.5703125" style="17" customWidth="1"/>
    <col min="4" max="4" width="12.140625" style="17" customWidth="1"/>
    <col min="5" max="5" width="10.5703125" style="17" customWidth="1"/>
    <col min="6" max="6" width="11.85546875" style="17" customWidth="1"/>
    <col min="7" max="7" width="12.42578125" style="17" customWidth="1"/>
    <col min="8" max="8" width="16.5703125" style="58" bestFit="1" customWidth="1"/>
    <col min="9" max="9" width="11.85546875" style="58" customWidth="1"/>
    <col min="10" max="10" width="16.5703125" style="58" bestFit="1" customWidth="1"/>
    <col min="11" max="11" width="9.140625" style="3" customWidth="1"/>
    <col min="12" max="16384" width="9.140625" style="3"/>
  </cols>
  <sheetData>
    <row r="1" spans="1:10" s="27" customFormat="1" ht="24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27" customFormat="1" ht="24">
      <c r="A2" s="108" t="s">
        <v>47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s="27" customFormat="1" ht="24">
      <c r="A3" s="108" t="s">
        <v>97</v>
      </c>
      <c r="B3" s="108"/>
      <c r="C3" s="108"/>
      <c r="D3" s="108"/>
      <c r="E3" s="108"/>
      <c r="F3" s="108"/>
      <c r="G3" s="108"/>
      <c r="H3" s="108"/>
      <c r="I3" s="108"/>
      <c r="J3" s="108"/>
    </row>
    <row r="4" spans="1:10" s="27" customFormat="1" ht="63" customHeight="1">
      <c r="A4" s="94"/>
      <c r="B4" s="94"/>
      <c r="C4" s="94"/>
      <c r="D4" s="94"/>
      <c r="E4" s="94"/>
      <c r="F4" s="94"/>
      <c r="G4" s="94"/>
      <c r="H4" s="94"/>
      <c r="I4" s="94"/>
      <c r="J4" s="94"/>
    </row>
    <row r="5" spans="1:10" s="35" customFormat="1" ht="24">
      <c r="A5" s="104" t="s">
        <v>89</v>
      </c>
      <c r="B5" s="104"/>
      <c r="C5" s="104"/>
      <c r="D5" s="104"/>
      <c r="E5" s="104"/>
      <c r="F5" s="40"/>
      <c r="G5" s="40"/>
      <c r="H5" s="60"/>
      <c r="I5" s="60"/>
      <c r="J5" s="60"/>
    </row>
    <row r="6" spans="1:10" s="23" customFormat="1" ht="16.5" customHeight="1">
      <c r="A6" s="33"/>
      <c r="B6" s="122"/>
      <c r="C6" s="122"/>
      <c r="D6" s="122"/>
      <c r="E6" s="123" t="s">
        <v>102</v>
      </c>
      <c r="F6" s="123"/>
      <c r="G6" s="123"/>
      <c r="H6" s="124" t="s">
        <v>101</v>
      </c>
      <c r="I6" s="124"/>
      <c r="J6" s="124"/>
    </row>
    <row r="7" spans="1:10" s="44" customFormat="1" ht="38.25" customHeight="1" thickBot="1">
      <c r="A7" s="53" t="s">
        <v>64</v>
      </c>
      <c r="B7" s="55" t="s">
        <v>90</v>
      </c>
      <c r="C7" s="55" t="s">
        <v>42</v>
      </c>
      <c r="D7" s="55" t="s">
        <v>10</v>
      </c>
      <c r="E7" s="55" t="s">
        <v>91</v>
      </c>
      <c r="F7" s="55" t="s">
        <v>87</v>
      </c>
      <c r="G7" s="55" t="s">
        <v>92</v>
      </c>
      <c r="H7" s="56" t="s">
        <v>91</v>
      </c>
      <c r="I7" s="56" t="s">
        <v>87</v>
      </c>
      <c r="J7" s="56" t="s">
        <v>92</v>
      </c>
    </row>
    <row r="8" spans="1:10" s="23" customFormat="1" ht="23.1" customHeight="1">
      <c r="A8" s="30" t="s">
        <v>95</v>
      </c>
      <c r="B8" s="37" t="s">
        <v>17</v>
      </c>
      <c r="C8" s="37" t="s">
        <v>17</v>
      </c>
      <c r="D8" s="37" t="s">
        <v>17</v>
      </c>
      <c r="E8" s="46">
        <v>0</v>
      </c>
      <c r="F8" s="46">
        <v>0</v>
      </c>
      <c r="G8" s="46">
        <v>0</v>
      </c>
      <c r="H8" s="57">
        <v>2771090145</v>
      </c>
      <c r="I8" s="57">
        <v>0</v>
      </c>
      <c r="J8" s="57">
        <v>2771090145</v>
      </c>
    </row>
    <row r="9" spans="1:10" s="23" customFormat="1" ht="23.1" customHeight="1">
      <c r="A9" s="30" t="s">
        <v>19</v>
      </c>
      <c r="B9" s="30"/>
      <c r="C9" s="30"/>
      <c r="D9" s="30"/>
      <c r="E9" s="46">
        <v>0</v>
      </c>
      <c r="F9" s="46">
        <v>0</v>
      </c>
      <c r="G9" s="46">
        <v>0</v>
      </c>
      <c r="H9" s="57">
        <v>2771090145</v>
      </c>
      <c r="I9" s="57">
        <v>0</v>
      </c>
      <c r="J9" s="57">
        <v>2771090145</v>
      </c>
    </row>
    <row r="10" spans="1:10" s="23" customFormat="1" ht="23.1" customHeight="1">
      <c r="A10" s="30" t="s">
        <v>20</v>
      </c>
      <c r="B10" s="30"/>
      <c r="C10" s="30"/>
      <c r="D10" s="30"/>
      <c r="E10" s="32"/>
      <c r="F10" s="32"/>
      <c r="G10" s="32"/>
      <c r="H10" s="57"/>
      <c r="I10" s="57"/>
      <c r="J10" s="57"/>
    </row>
  </sheetData>
  <mergeCells count="7">
    <mergeCell ref="A5:E5"/>
    <mergeCell ref="B6:D6"/>
    <mergeCell ref="E6:G6"/>
    <mergeCell ref="H6:J6"/>
    <mergeCell ref="A1:J1"/>
    <mergeCell ref="A2:J2"/>
    <mergeCell ref="A3:J3"/>
  </mergeCells>
  <pageMargins left="0.7" right="0.7" top="0.75" bottom="0.75" header="0.3" footer="0.3"/>
  <pageSetup paperSize="9" scale="98" orientation="landscape" r:id="rId1"/>
  <headerFooter differentOddEven="1" differentFirst="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3"/>
  <sheetViews>
    <sheetView rightToLeft="1" view="pageBreakPreview" zoomScaleNormal="100" zoomScaleSheetLayoutView="100" workbookViewId="0">
      <selection activeCell="B10" sqref="B10"/>
    </sheetView>
  </sheetViews>
  <sheetFormatPr defaultColWidth="9.140625" defaultRowHeight="14.25"/>
  <cols>
    <col min="1" max="1" width="18.5703125" style="17" bestFit="1" customWidth="1"/>
    <col min="2" max="2" width="13.5703125" style="17" bestFit="1" customWidth="1"/>
    <col min="3" max="3" width="19.28515625" style="17" bestFit="1" customWidth="1"/>
    <col min="4" max="4" width="20" style="17" bestFit="1" customWidth="1"/>
    <col min="5" max="5" width="24.140625" style="17" bestFit="1" customWidth="1"/>
    <col min="6" max="6" width="14.5703125" style="17" bestFit="1" customWidth="1"/>
    <col min="7" max="7" width="19.140625" style="17" bestFit="1" customWidth="1"/>
    <col min="8" max="8" width="20" style="17" bestFit="1" customWidth="1"/>
    <col min="9" max="9" width="24.140625" style="17" bestFit="1" customWidth="1"/>
    <col min="10" max="10" width="9.140625" style="3" customWidth="1"/>
    <col min="11" max="16384" width="9.140625" style="3"/>
  </cols>
  <sheetData>
    <row r="1" spans="1:9" s="27" customFormat="1" ht="24">
      <c r="A1" s="108" t="s">
        <v>0</v>
      </c>
      <c r="B1" s="108"/>
      <c r="C1" s="108"/>
      <c r="D1" s="108"/>
      <c r="E1" s="108"/>
      <c r="F1" s="108"/>
      <c r="G1" s="108"/>
      <c r="H1" s="108"/>
      <c r="I1" s="108"/>
    </row>
    <row r="2" spans="1:9" s="27" customFormat="1" ht="24">
      <c r="A2" s="108" t="s">
        <v>47</v>
      </c>
      <c r="B2" s="108"/>
      <c r="C2" s="108"/>
      <c r="D2" s="108"/>
      <c r="E2" s="108"/>
      <c r="F2" s="108"/>
      <c r="G2" s="108"/>
      <c r="H2" s="108"/>
      <c r="I2" s="108"/>
    </row>
    <row r="3" spans="1:9" s="27" customFormat="1" ht="24">
      <c r="A3" s="108" t="s">
        <v>100</v>
      </c>
      <c r="B3" s="108"/>
      <c r="C3" s="108"/>
      <c r="D3" s="108"/>
      <c r="E3" s="108"/>
      <c r="F3" s="108"/>
      <c r="G3" s="108"/>
      <c r="H3" s="108"/>
      <c r="I3" s="108"/>
    </row>
    <row r="4" spans="1:9" s="27" customFormat="1" ht="66" customHeight="1">
      <c r="A4" s="94"/>
      <c r="B4" s="94"/>
      <c r="C4" s="94"/>
      <c r="D4" s="94"/>
      <c r="E4" s="94"/>
      <c r="F4" s="94"/>
      <c r="G4" s="94"/>
      <c r="H4" s="94"/>
      <c r="I4" s="94"/>
    </row>
    <row r="5" spans="1:9" s="35" customFormat="1" ht="24">
      <c r="A5" s="104" t="s">
        <v>63</v>
      </c>
      <c r="B5" s="104"/>
      <c r="C5" s="104"/>
      <c r="D5" s="104"/>
      <c r="E5" s="104"/>
      <c r="F5" s="129"/>
      <c r="G5" s="129"/>
      <c r="H5" s="129"/>
      <c r="I5" s="129"/>
    </row>
    <row r="6" spans="1:9" s="35" customFormat="1" ht="16.5" customHeight="1">
      <c r="A6" s="40"/>
      <c r="B6" s="128" t="s">
        <v>102</v>
      </c>
      <c r="C6" s="128"/>
      <c r="D6" s="128"/>
      <c r="E6" s="128"/>
      <c r="F6" s="128" t="s">
        <v>101</v>
      </c>
      <c r="G6" s="128"/>
      <c r="H6" s="128"/>
      <c r="I6" s="128"/>
    </row>
    <row r="7" spans="1:9" s="35" customFormat="1" ht="21">
      <c r="A7" s="39" t="s">
        <v>64</v>
      </c>
      <c r="B7" s="36" t="s">
        <v>26</v>
      </c>
      <c r="C7" s="36" t="s">
        <v>65</v>
      </c>
      <c r="D7" s="36" t="s">
        <v>66</v>
      </c>
      <c r="E7" s="59" t="s">
        <v>67</v>
      </c>
      <c r="F7" s="36" t="s">
        <v>26</v>
      </c>
      <c r="G7" s="36" t="s">
        <v>28</v>
      </c>
      <c r="H7" s="36" t="s">
        <v>66</v>
      </c>
      <c r="I7" s="59" t="s">
        <v>67</v>
      </c>
    </row>
    <row r="8" spans="1:9" s="23" customFormat="1" ht="23.1" customHeight="1">
      <c r="A8" s="30" t="s">
        <v>35</v>
      </c>
      <c r="B8" s="46">
        <v>51944535</v>
      </c>
      <c r="C8" s="46">
        <v>190880849604</v>
      </c>
      <c r="D8" s="46">
        <v>-180777868452</v>
      </c>
      <c r="E8" s="46">
        <v>10102981152</v>
      </c>
      <c r="F8" s="46">
        <v>222695865</v>
      </c>
      <c r="G8" s="46">
        <v>829994660970</v>
      </c>
      <c r="H8" s="46">
        <v>-894736034005</v>
      </c>
      <c r="I8" s="46">
        <v>-64741373035</v>
      </c>
    </row>
    <row r="9" spans="1:9" s="23" customFormat="1" ht="23.1" customHeight="1">
      <c r="A9" s="30" t="s">
        <v>19</v>
      </c>
      <c r="B9" s="46">
        <v>51944535</v>
      </c>
      <c r="C9" s="46">
        <v>190880849604</v>
      </c>
      <c r="D9" s="46">
        <v>-180777868452</v>
      </c>
      <c r="E9" s="46">
        <v>10102981152</v>
      </c>
      <c r="F9" s="46">
        <v>222695865</v>
      </c>
      <c r="G9" s="46">
        <v>829994660970</v>
      </c>
      <c r="H9" s="46">
        <v>-894736034005</v>
      </c>
      <c r="I9" s="46">
        <v>-64741373035</v>
      </c>
    </row>
    <row r="10" spans="1:9" s="23" customFormat="1" ht="23.1" customHeight="1">
      <c r="A10" s="30" t="s">
        <v>20</v>
      </c>
      <c r="B10" s="32"/>
      <c r="C10" s="32"/>
      <c r="D10" s="32"/>
      <c r="E10" s="32"/>
      <c r="F10" s="31"/>
      <c r="G10" s="32"/>
      <c r="H10" s="32"/>
      <c r="I10" s="32"/>
    </row>
    <row r="11" spans="1:9" s="23" customFormat="1" ht="18.75">
      <c r="A11" s="24"/>
      <c r="B11" s="24"/>
      <c r="C11" s="24"/>
      <c r="D11" s="24"/>
      <c r="E11" s="24"/>
      <c r="F11" s="24"/>
      <c r="G11" s="24"/>
      <c r="H11" s="24"/>
      <c r="I11" s="88"/>
    </row>
    <row r="12" spans="1:9" s="23" customFormat="1" ht="18.75">
      <c r="A12" s="125" t="s">
        <v>68</v>
      </c>
      <c r="B12" s="126"/>
      <c r="C12" s="126"/>
      <c r="D12" s="126"/>
      <c r="E12" s="126"/>
      <c r="F12" s="126"/>
      <c r="G12" s="126"/>
      <c r="H12" s="126"/>
      <c r="I12" s="127"/>
    </row>
    <row r="13" spans="1:9">
      <c r="A13" s="147">
        <v>0</v>
      </c>
    </row>
  </sheetData>
  <mergeCells count="8">
    <mergeCell ref="A1:I1"/>
    <mergeCell ref="A2:I2"/>
    <mergeCell ref="A3:I3"/>
    <mergeCell ref="A12:I12"/>
    <mergeCell ref="B6:E6"/>
    <mergeCell ref="F6:I6"/>
    <mergeCell ref="A5:E5"/>
    <mergeCell ref="F5:I5"/>
  </mergeCells>
  <pageMargins left="0.7" right="0.7" top="0.75" bottom="0.75" header="0.3" footer="0.3"/>
  <pageSetup paperSize="9" scale="75" orientation="landscape" r:id="rId1"/>
  <headerFooter differentOddEven="1" differentFirst="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4"/>
  <sheetViews>
    <sheetView rightToLeft="1" view="pageBreakPreview" zoomScale="106" zoomScaleNormal="100" zoomScaleSheetLayoutView="106" workbookViewId="0">
      <selection activeCell="B15" sqref="B15"/>
    </sheetView>
  </sheetViews>
  <sheetFormatPr defaultColWidth="9.140625" defaultRowHeight="14.25"/>
  <cols>
    <col min="1" max="1" width="18.5703125" style="17" customWidth="1"/>
    <col min="2" max="2" width="11.7109375" style="17" bestFit="1" customWidth="1"/>
    <col min="3" max="3" width="18.140625" style="17" bestFit="1" customWidth="1"/>
    <col min="4" max="4" width="17.28515625" style="17" bestFit="1" customWidth="1"/>
    <col min="5" max="5" width="17.85546875" style="17" customWidth="1"/>
    <col min="6" max="6" width="11.7109375" style="17" bestFit="1" customWidth="1"/>
    <col min="7" max="7" width="18.140625" style="17" bestFit="1" customWidth="1"/>
    <col min="8" max="8" width="17.5703125" style="17" bestFit="1" customWidth="1"/>
    <col min="9" max="9" width="17.28515625" style="17" customWidth="1"/>
    <col min="10" max="10" width="9.140625" style="3" customWidth="1"/>
    <col min="11" max="16384" width="9.140625" style="3"/>
  </cols>
  <sheetData>
    <row r="1" spans="1:9" s="27" customFormat="1" ht="24">
      <c r="A1" s="108" t="s">
        <v>0</v>
      </c>
      <c r="B1" s="108"/>
      <c r="C1" s="108"/>
      <c r="D1" s="108"/>
      <c r="E1" s="108"/>
      <c r="F1" s="108"/>
      <c r="G1" s="108"/>
      <c r="H1" s="108"/>
      <c r="I1" s="108"/>
    </row>
    <row r="2" spans="1:9" s="27" customFormat="1" ht="24">
      <c r="A2" s="108" t="s">
        <v>47</v>
      </c>
      <c r="B2" s="108"/>
      <c r="C2" s="108"/>
      <c r="D2" s="108"/>
      <c r="E2" s="108"/>
      <c r="F2" s="108"/>
      <c r="G2" s="108"/>
      <c r="H2" s="108"/>
      <c r="I2" s="108"/>
    </row>
    <row r="3" spans="1:9" s="27" customFormat="1" ht="24">
      <c r="A3" s="108" t="s">
        <v>100</v>
      </c>
      <c r="B3" s="108"/>
      <c r="C3" s="108"/>
      <c r="D3" s="108"/>
      <c r="E3" s="108"/>
      <c r="F3" s="108"/>
      <c r="G3" s="108"/>
      <c r="H3" s="108"/>
      <c r="I3" s="108"/>
    </row>
    <row r="4" spans="1:9" s="27" customFormat="1" ht="63.75" customHeight="1">
      <c r="A4" s="94"/>
      <c r="B4" s="94"/>
      <c r="C4" s="94"/>
      <c r="D4" s="94"/>
      <c r="E4" s="94"/>
      <c r="F4" s="94"/>
      <c r="G4" s="94"/>
      <c r="H4" s="94"/>
      <c r="I4" s="94"/>
    </row>
    <row r="5" spans="1:9" s="63" customFormat="1" ht="24">
      <c r="A5" s="104" t="s">
        <v>93</v>
      </c>
      <c r="B5" s="104"/>
      <c r="C5" s="104"/>
      <c r="D5" s="104"/>
      <c r="E5" s="62"/>
      <c r="F5" s="62"/>
      <c r="G5" s="62"/>
      <c r="H5" s="62"/>
      <c r="I5" s="62"/>
    </row>
    <row r="6" spans="1:9" s="35" customFormat="1" ht="16.5" customHeight="1">
      <c r="A6" s="40"/>
      <c r="B6" s="105" t="s">
        <v>102</v>
      </c>
      <c r="C6" s="105"/>
      <c r="D6" s="105"/>
      <c r="E6" s="105"/>
      <c r="F6" s="101" t="s">
        <v>101</v>
      </c>
      <c r="G6" s="101"/>
      <c r="H6" s="101"/>
      <c r="I6" s="101"/>
    </row>
    <row r="7" spans="1:9" s="64" customFormat="1" ht="43.5" customHeight="1">
      <c r="A7" s="64" t="s">
        <v>64</v>
      </c>
      <c r="B7" s="65" t="s">
        <v>26</v>
      </c>
      <c r="C7" s="65" t="s">
        <v>28</v>
      </c>
      <c r="D7" s="65" t="s">
        <v>66</v>
      </c>
      <c r="E7" s="65" t="s">
        <v>94</v>
      </c>
      <c r="F7" s="65" t="s">
        <v>26</v>
      </c>
      <c r="G7" s="65" t="s">
        <v>28</v>
      </c>
      <c r="H7" s="65" t="s">
        <v>66</v>
      </c>
      <c r="I7" s="65" t="s">
        <v>94</v>
      </c>
    </row>
    <row r="8" spans="1:9" s="23" customFormat="1" ht="23.1" customHeight="1">
      <c r="A8" s="30" t="s">
        <v>35</v>
      </c>
      <c r="B8" s="46">
        <v>95901788</v>
      </c>
      <c r="C8" s="46">
        <v>354758597579</v>
      </c>
      <c r="D8" s="46">
        <v>-338968665984</v>
      </c>
      <c r="E8" s="46">
        <v>15789931595</v>
      </c>
      <c r="F8" s="46">
        <v>95901788</v>
      </c>
      <c r="G8" s="46">
        <v>354758597579</v>
      </c>
      <c r="H8" s="46">
        <v>-341933845462</v>
      </c>
      <c r="I8" s="46">
        <v>12824752117</v>
      </c>
    </row>
    <row r="9" spans="1:9" s="23" customFormat="1" ht="23.1" customHeight="1">
      <c r="A9" s="30" t="s">
        <v>19</v>
      </c>
      <c r="B9" s="46">
        <v>95901788</v>
      </c>
      <c r="C9" s="46">
        <v>354758597579</v>
      </c>
      <c r="D9" s="46">
        <v>-338968665984</v>
      </c>
      <c r="E9" s="46">
        <v>15789931595</v>
      </c>
      <c r="F9" s="46">
        <v>95901788</v>
      </c>
      <c r="G9" s="46">
        <v>354758597579</v>
      </c>
      <c r="H9" s="46">
        <v>-341933845462</v>
      </c>
      <c r="I9" s="46">
        <v>12824752117</v>
      </c>
    </row>
    <row r="10" spans="1:9" s="21" customFormat="1" ht="23.1" customHeight="1">
      <c r="A10" s="29" t="s">
        <v>20</v>
      </c>
      <c r="B10" s="61"/>
      <c r="C10" s="47"/>
      <c r="D10" s="47"/>
      <c r="E10" s="47"/>
      <c r="F10" s="61"/>
      <c r="G10" s="47"/>
      <c r="H10" s="47"/>
      <c r="I10" s="47"/>
    </row>
    <row r="11" spans="1:9" s="21" customFormat="1" ht="18">
      <c r="A11" s="22"/>
      <c r="B11" s="22"/>
      <c r="C11" s="22"/>
      <c r="D11" s="22"/>
      <c r="E11" s="22"/>
      <c r="F11" s="22"/>
      <c r="G11" s="22"/>
      <c r="H11" s="22"/>
      <c r="I11" s="22"/>
    </row>
    <row r="12" spans="1:9" s="21" customFormat="1" ht="18">
      <c r="A12" s="22"/>
      <c r="B12" s="22"/>
      <c r="C12" s="22"/>
      <c r="D12" s="22"/>
      <c r="E12" s="22"/>
      <c r="F12" s="22"/>
      <c r="G12" s="22"/>
      <c r="H12" s="22"/>
      <c r="I12" s="22"/>
    </row>
    <row r="13" spans="1:9" s="21" customFormat="1" ht="18">
      <c r="A13" s="130" t="s">
        <v>68</v>
      </c>
      <c r="B13" s="130"/>
      <c r="C13" s="130"/>
      <c r="D13" s="130"/>
      <c r="E13" s="130"/>
      <c r="F13" s="130"/>
      <c r="G13" s="130"/>
      <c r="H13" s="130"/>
      <c r="I13" s="130"/>
    </row>
    <row r="14" spans="1:9" s="21" customFormat="1" ht="18">
      <c r="A14" s="22"/>
      <c r="B14" s="22"/>
      <c r="C14" s="22"/>
      <c r="D14" s="22"/>
      <c r="E14" s="22"/>
      <c r="F14" s="22"/>
      <c r="G14" s="22"/>
      <c r="H14" s="22"/>
      <c r="I14" s="22"/>
    </row>
  </sheetData>
  <mergeCells count="7">
    <mergeCell ref="A13:I13"/>
    <mergeCell ref="B6:E6"/>
    <mergeCell ref="F6:I6"/>
    <mergeCell ref="A5:D5"/>
    <mergeCell ref="A1:I1"/>
    <mergeCell ref="A2:I2"/>
    <mergeCell ref="A3:I3"/>
  </mergeCells>
  <pageMargins left="0.7" right="0.7" top="0.75" bottom="0.75" header="0.3" footer="0.3"/>
  <pageSetup paperSize="9" scale="88" orientation="landscape" r:id="rId1"/>
  <headerFooter differentOddEven="1" differentFirst="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'10'!Print_Area</vt:lpstr>
      <vt:lpstr>'11'!Print_Area</vt:lpstr>
      <vt:lpstr>'12'!Print_Area</vt:lpstr>
      <vt:lpstr>'13'!Print_Area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Novira-Financial-4</cp:lastModifiedBy>
  <cp:lastPrinted>2021-07-14T09:01:10Z</cp:lastPrinted>
  <dcterms:created xsi:type="dcterms:W3CDTF">2017-11-22T14:26:20Z</dcterms:created>
  <dcterms:modified xsi:type="dcterms:W3CDTF">2021-07-14T09:01:30Z</dcterms:modified>
</cp:coreProperties>
</file>